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72" i="1" l="1"/>
  <c r="G272" i="1"/>
  <c r="F28" i="1" l="1"/>
  <c r="G28" i="1"/>
  <c r="H28" i="1"/>
  <c r="I28" i="1"/>
  <c r="J28" i="1"/>
  <c r="J21" i="1"/>
  <c r="I21" i="1"/>
  <c r="F21" i="1"/>
  <c r="F12" i="1"/>
  <c r="G12" i="1"/>
  <c r="H12" i="1"/>
  <c r="I12" i="1"/>
  <c r="J12" i="1"/>
  <c r="G21" i="1"/>
  <c r="H21" i="1"/>
  <c r="L22" i="1"/>
  <c r="J22" i="1" l="1"/>
  <c r="H22" i="1"/>
  <c r="I22" i="1"/>
  <c r="G22" i="1"/>
  <c r="F22" i="1"/>
  <c r="F288" i="1" l="1"/>
  <c r="F209" i="1"/>
  <c r="H37" i="1"/>
  <c r="H44" i="1"/>
  <c r="H53" i="1"/>
  <c r="H61" i="1"/>
  <c r="H69" i="1"/>
  <c r="H76" i="1"/>
  <c r="G319" i="1"/>
  <c r="F319" i="1"/>
  <c r="B320" i="1"/>
  <c r="A320" i="1"/>
  <c r="J319" i="1"/>
  <c r="I319" i="1"/>
  <c r="H319" i="1"/>
  <c r="B312" i="1"/>
  <c r="J311" i="1"/>
  <c r="I311" i="1"/>
  <c r="H311" i="1"/>
  <c r="G311" i="1"/>
  <c r="F311" i="1"/>
  <c r="B305" i="1"/>
  <c r="A305" i="1"/>
  <c r="J304" i="1"/>
  <c r="I304" i="1"/>
  <c r="H304" i="1"/>
  <c r="G304" i="1"/>
  <c r="F304" i="1"/>
  <c r="B296" i="1"/>
  <c r="J295" i="1"/>
  <c r="I295" i="1"/>
  <c r="H295" i="1"/>
  <c r="G295" i="1"/>
  <c r="F295" i="1"/>
  <c r="B289" i="1"/>
  <c r="A289" i="1"/>
  <c r="J288" i="1"/>
  <c r="I288" i="1"/>
  <c r="H288" i="1"/>
  <c r="G288" i="1"/>
  <c r="B280" i="1"/>
  <c r="J279" i="1"/>
  <c r="I279" i="1"/>
  <c r="H279" i="1"/>
  <c r="G279" i="1"/>
  <c r="F279" i="1"/>
  <c r="B273" i="1"/>
  <c r="A273" i="1"/>
  <c r="J272" i="1"/>
  <c r="I272" i="1"/>
  <c r="H272" i="1"/>
  <c r="B265" i="1"/>
  <c r="J264" i="1"/>
  <c r="I264" i="1"/>
  <c r="H264" i="1"/>
  <c r="G264" i="1"/>
  <c r="F264" i="1"/>
  <c r="B257" i="1"/>
  <c r="A257" i="1"/>
  <c r="J256" i="1"/>
  <c r="I256" i="1"/>
  <c r="H256" i="1"/>
  <c r="G256" i="1"/>
  <c r="F256" i="1"/>
  <c r="B248" i="1"/>
  <c r="J247" i="1"/>
  <c r="I247" i="1"/>
  <c r="H247" i="1"/>
  <c r="G247" i="1"/>
  <c r="F247" i="1"/>
  <c r="J168" i="1"/>
  <c r="G168" i="1"/>
  <c r="F168" i="1"/>
  <c r="B241" i="1"/>
  <c r="A241" i="1"/>
  <c r="J240" i="1"/>
  <c r="I240" i="1"/>
  <c r="H240" i="1"/>
  <c r="G240" i="1"/>
  <c r="F240" i="1"/>
  <c r="B232" i="1"/>
  <c r="J231" i="1"/>
  <c r="I231" i="1"/>
  <c r="H231" i="1"/>
  <c r="G231" i="1"/>
  <c r="F231" i="1"/>
  <c r="B226" i="1"/>
  <c r="A226" i="1"/>
  <c r="J225" i="1"/>
  <c r="I225" i="1"/>
  <c r="H225" i="1"/>
  <c r="G225" i="1"/>
  <c r="F225" i="1"/>
  <c r="B217" i="1"/>
  <c r="J216" i="1"/>
  <c r="I216" i="1"/>
  <c r="H216" i="1"/>
  <c r="G216" i="1"/>
  <c r="F216" i="1"/>
  <c r="B210" i="1"/>
  <c r="A210" i="1"/>
  <c r="J209" i="1"/>
  <c r="I209" i="1"/>
  <c r="H209" i="1"/>
  <c r="G209" i="1"/>
  <c r="B201" i="1"/>
  <c r="J200" i="1"/>
  <c r="I200" i="1"/>
  <c r="H200" i="1"/>
  <c r="G200" i="1"/>
  <c r="F200" i="1"/>
  <c r="B194" i="1"/>
  <c r="A194" i="1"/>
  <c r="J193" i="1"/>
  <c r="I193" i="1"/>
  <c r="H193" i="1"/>
  <c r="G193" i="1"/>
  <c r="F193" i="1"/>
  <c r="B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9" i="1"/>
  <c r="A169" i="1"/>
  <c r="I168" i="1"/>
  <c r="H168" i="1"/>
  <c r="L178" i="1" l="1"/>
  <c r="F210" i="1"/>
  <c r="I194" i="1"/>
  <c r="I178" i="1"/>
  <c r="J178" i="1"/>
  <c r="H178" i="1"/>
  <c r="G305" i="1"/>
  <c r="J320" i="1"/>
  <c r="L305" i="1"/>
  <c r="J289" i="1"/>
  <c r="G194" i="1"/>
  <c r="G178" i="1"/>
  <c r="F178" i="1"/>
  <c r="H320" i="1"/>
  <c r="I305" i="1"/>
  <c r="G226" i="1"/>
  <c r="F241" i="1"/>
  <c r="F289" i="1"/>
  <c r="L194" i="1"/>
  <c r="H210" i="1"/>
  <c r="H241" i="1"/>
  <c r="F257" i="1"/>
  <c r="G273" i="1"/>
  <c r="H289" i="1"/>
  <c r="I226" i="1"/>
  <c r="J241" i="1"/>
  <c r="H257" i="1"/>
  <c r="I273" i="1"/>
  <c r="L226" i="1"/>
  <c r="J257" i="1"/>
  <c r="L273" i="1"/>
  <c r="G320" i="1"/>
  <c r="J210" i="1"/>
  <c r="F273" i="1"/>
  <c r="H273" i="1"/>
  <c r="J273" i="1"/>
  <c r="I320" i="1"/>
  <c r="L320" i="1"/>
  <c r="G289" i="1"/>
  <c r="I289" i="1"/>
  <c r="L289" i="1"/>
  <c r="F305" i="1"/>
  <c r="H305" i="1"/>
  <c r="J305" i="1"/>
  <c r="F320" i="1"/>
  <c r="F194" i="1"/>
  <c r="H194" i="1"/>
  <c r="J194" i="1"/>
  <c r="G210" i="1"/>
  <c r="I210" i="1"/>
  <c r="L210" i="1"/>
  <c r="F226" i="1"/>
  <c r="H226" i="1"/>
  <c r="J226" i="1"/>
  <c r="G241" i="1"/>
  <c r="I241" i="1"/>
  <c r="L241" i="1"/>
  <c r="G257" i="1"/>
  <c r="I257" i="1"/>
  <c r="L257" i="1"/>
  <c r="B162" i="1"/>
  <c r="A162" i="1"/>
  <c r="L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7" i="1"/>
  <c r="A147" i="1"/>
  <c r="J146" i="1"/>
  <c r="I146" i="1"/>
  <c r="H146" i="1"/>
  <c r="G146" i="1"/>
  <c r="F146" i="1"/>
  <c r="B139" i="1"/>
  <c r="A139" i="1"/>
  <c r="L147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4" i="1"/>
  <c r="A124" i="1"/>
  <c r="L132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8" i="1"/>
  <c r="A108" i="1"/>
  <c r="J107" i="1"/>
  <c r="I107" i="1"/>
  <c r="H107" i="1"/>
  <c r="G107" i="1"/>
  <c r="F107" i="1"/>
  <c r="B101" i="1"/>
  <c r="A101" i="1"/>
  <c r="J100" i="1"/>
  <c r="I100" i="1"/>
  <c r="H100" i="1"/>
  <c r="G100" i="1"/>
  <c r="F100" i="1"/>
  <c r="B93" i="1"/>
  <c r="A93" i="1"/>
  <c r="J92" i="1"/>
  <c r="I92" i="1"/>
  <c r="H92" i="1"/>
  <c r="G92" i="1"/>
  <c r="F92" i="1"/>
  <c r="B86" i="1"/>
  <c r="A86" i="1"/>
  <c r="J85" i="1"/>
  <c r="I85" i="1"/>
  <c r="H85" i="1"/>
  <c r="H86" i="1" s="1"/>
  <c r="G85" i="1"/>
  <c r="F85" i="1"/>
  <c r="B77" i="1"/>
  <c r="A77" i="1"/>
  <c r="J76" i="1"/>
  <c r="I76" i="1"/>
  <c r="G76" i="1"/>
  <c r="F76" i="1"/>
  <c r="B70" i="1"/>
  <c r="A70" i="1"/>
  <c r="J69" i="1"/>
  <c r="I69" i="1"/>
  <c r="G69" i="1"/>
  <c r="F69" i="1"/>
  <c r="B62" i="1"/>
  <c r="A62" i="1"/>
  <c r="J61" i="1"/>
  <c r="I61" i="1"/>
  <c r="G61" i="1"/>
  <c r="F61" i="1"/>
  <c r="B54" i="1"/>
  <c r="A54" i="1"/>
  <c r="J53" i="1"/>
  <c r="I53" i="1"/>
  <c r="G53" i="1"/>
  <c r="F53" i="1"/>
  <c r="B45" i="1"/>
  <c r="A45" i="1"/>
  <c r="J44" i="1"/>
  <c r="I44" i="1"/>
  <c r="H54" i="1"/>
  <c r="G44" i="1"/>
  <c r="F44" i="1"/>
  <c r="B38" i="1"/>
  <c r="A38" i="1"/>
  <c r="J37" i="1"/>
  <c r="I37" i="1"/>
  <c r="G37" i="1"/>
  <c r="F37" i="1"/>
  <c r="F38" i="1" s="1"/>
  <c r="B29" i="1"/>
  <c r="A29" i="1"/>
  <c r="H38" i="1"/>
  <c r="B22" i="1"/>
  <c r="A22" i="1"/>
  <c r="B13" i="1"/>
  <c r="A13" i="1"/>
  <c r="H132" i="1" l="1"/>
  <c r="I162" i="1"/>
  <c r="F162" i="1"/>
  <c r="J162" i="1"/>
  <c r="G162" i="1"/>
  <c r="H162" i="1"/>
  <c r="H147" i="1"/>
  <c r="G132" i="1"/>
  <c r="F132" i="1"/>
  <c r="J116" i="1"/>
  <c r="F116" i="1"/>
  <c r="G116" i="1"/>
  <c r="H101" i="1"/>
  <c r="I147" i="1"/>
  <c r="J101" i="1"/>
  <c r="G101" i="1"/>
  <c r="I132" i="1"/>
  <c r="F86" i="1"/>
  <c r="G86" i="1"/>
  <c r="I116" i="1"/>
  <c r="I101" i="1"/>
  <c r="G54" i="1"/>
  <c r="I86" i="1"/>
  <c r="L101" i="1"/>
  <c r="I70" i="1"/>
  <c r="F70" i="1"/>
  <c r="G147" i="1"/>
  <c r="G38" i="1"/>
  <c r="I54" i="1"/>
  <c r="J147" i="1"/>
  <c r="L116" i="1"/>
  <c r="L70" i="1"/>
  <c r="L86" i="1"/>
  <c r="L38" i="1"/>
  <c r="J54" i="1"/>
  <c r="J70" i="1"/>
  <c r="I38" i="1"/>
  <c r="L54" i="1"/>
  <c r="G70" i="1"/>
  <c r="J38" i="1"/>
  <c r="F54" i="1"/>
  <c r="H70" i="1"/>
  <c r="J86" i="1"/>
  <c r="F101" i="1"/>
  <c r="H116" i="1"/>
  <c r="J132" i="1"/>
  <c r="F147" i="1"/>
  <c r="I321" i="1" l="1"/>
  <c r="G321" i="1"/>
  <c r="F321" i="1"/>
  <c r="L321" i="1"/>
  <c r="J321" i="1"/>
  <c r="H321" i="1"/>
</calcChain>
</file>

<file path=xl/sharedStrings.xml><?xml version="1.0" encoding="utf-8"?>
<sst xmlns="http://schemas.openxmlformats.org/spreadsheetml/2006/main" count="560" uniqueCount="149">
  <si>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</si>
  <si>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</si>
  <si>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</si>
  <si>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</si>
  <si>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</si>
  <si>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</si>
  <si>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</si>
  <si>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</si>
  <si>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</si>
  <si>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</si>
  <si>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</si>
  <si>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</si>
  <si>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</si>
  <si>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</si>
  <si>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</si>
  <si>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</si>
  <si>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</si>
  <si>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</si>
  <si>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</si>
  <si>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</si>
  <si>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</si>
  <si>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</si>
  <si>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</si>
  <si>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</si>
  <si>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</si>
  <si>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</si>
  <si>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</si>
  <si>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</si>
  <si>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</si>
  <si>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</si>
  <si>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</si>
  <si>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</si>
  <si>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</si>
  <si>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</si>
  <si>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</si>
  <si>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</si>
  <si>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</si>
  <si>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</si>
  <si>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</si>
  <si>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</si>
  <si>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Средняя школа п. Железнодорожный</t>
  </si>
  <si>
    <t>Директор</t>
  </si>
  <si>
    <t xml:space="preserve">Протченко Э.А. </t>
  </si>
  <si>
    <t xml:space="preserve">Фрукты свежие по сезону </t>
  </si>
  <si>
    <t xml:space="preserve">Компот из изюма </t>
  </si>
  <si>
    <t xml:space="preserve">Хлеб пшеничный </t>
  </si>
  <si>
    <t xml:space="preserve">Хлеб ржано-пшеничный </t>
  </si>
  <si>
    <t xml:space="preserve">Каша гречневая с маслом </t>
  </si>
  <si>
    <t xml:space="preserve">Напиток из шиповника </t>
  </si>
  <si>
    <t xml:space="preserve">Винегрет овощной </t>
  </si>
  <si>
    <t>Компот из ягод з/м</t>
  </si>
  <si>
    <t>Хлеб пшеничный</t>
  </si>
  <si>
    <t>Суп гороховый на бульоне</t>
  </si>
  <si>
    <t xml:space="preserve">Картофель отварной с маслом </t>
  </si>
  <si>
    <t xml:space="preserve">Компот из яблок </t>
  </si>
  <si>
    <t xml:space="preserve">Суп овощной с зеленым горошком со сметаной на бульоне </t>
  </si>
  <si>
    <t xml:space="preserve">Рагу овощное с мясом 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</si>
  <si>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</si>
  <si>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</si>
  <si>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</si>
  <si>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Какао на молоке</t>
  </si>
  <si>
    <t>Салат из квашеной капусты со свеклой</t>
  </si>
  <si>
    <t xml:space="preserve">Суп гороховый на бульоне </t>
  </si>
  <si>
    <t>Фрикаделька куриная</t>
  </si>
  <si>
    <t xml:space="preserve">Салат из свежей капусты с кукурузой и морковью </t>
  </si>
  <si>
    <t xml:space="preserve">Борщ со свежей капустой с картофелем и сметаной на бульоне </t>
  </si>
  <si>
    <t>Омлет с кукурузой</t>
  </si>
  <si>
    <t xml:space="preserve">Бефстроганов из куриного филе </t>
  </si>
  <si>
    <t xml:space="preserve">Рис отварной с маслом </t>
  </si>
  <si>
    <t xml:space="preserve">Компот из ягод з/м </t>
  </si>
  <si>
    <t>Салат из моркови с маслом</t>
  </si>
  <si>
    <t xml:space="preserve">Суп с клецками на бульоне </t>
  </si>
  <si>
    <t>Тефтеля мясная в соусе</t>
  </si>
  <si>
    <t>Картофель отварной с маслом</t>
  </si>
  <si>
    <t xml:space="preserve">Салат Осенний </t>
  </si>
  <si>
    <t>Суп картофельный с вермишелью на бульоне</t>
  </si>
  <si>
    <t>Хлеб ржано-пшеничный</t>
  </si>
  <si>
    <t>Кисель фруктово-ягодный</t>
  </si>
  <si>
    <t>Салат из сырых овощей</t>
  </si>
  <si>
    <t>Омлет с сыром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</si>
  <si>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</si>
  <si>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</si>
  <si>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</si>
  <si>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</si>
  <si>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Плов с курицей</t>
  </si>
  <si>
    <t>Чай заварной с сахаром и лимоном</t>
  </si>
  <si>
    <t>Салат  с моркови с маслом</t>
  </si>
  <si>
    <t>Котлета рыбная запеченная в белом соусе</t>
  </si>
  <si>
    <t>Картофельное пюре с маслом</t>
  </si>
  <si>
    <t>Сок фруктовый разливной в асортименте</t>
  </si>
  <si>
    <t>Котлета Домашняя запеченная с соусом</t>
  </si>
  <si>
    <t>Салат из свежей капусты с морковью</t>
  </si>
  <si>
    <t>Чай заварной с молоком</t>
  </si>
  <si>
    <t>Запеканка творожная Золотистая</t>
  </si>
  <si>
    <t>Чай заварной с шиповником</t>
  </si>
  <si>
    <t>Каша овсяная молочная с маслом</t>
  </si>
  <si>
    <t>Бутерброд с маслом и сыром</t>
  </si>
  <si>
    <t>Щи из свежей капусты с картофелем и сметаной на бульоне</t>
  </si>
  <si>
    <t>Гуляш из курицы</t>
  </si>
  <si>
    <t>Компот из изюма</t>
  </si>
  <si>
    <t>Куриная котлета, запеченная  в соусе с подгарнировкой из свежей капусты</t>
  </si>
  <si>
    <t>Каша гречневая с маслом</t>
  </si>
  <si>
    <t xml:space="preserve">Какао с молоком </t>
  </si>
  <si>
    <t>Салат из свежей капусты с кукурузой и морковью</t>
  </si>
  <si>
    <t>Борщ со свежей капусты с картофелем и сметаной на бульоне</t>
  </si>
  <si>
    <t>Котлета мясная, запеченная в соусе</t>
  </si>
  <si>
    <t>Пудинг из творога запеченный с ягодным  кисельным соусом</t>
  </si>
  <si>
    <t>Суп овощной с зеленым горошком со сметаной в бульоне</t>
  </si>
  <si>
    <t>Жаркое по домашнему с мясом</t>
  </si>
  <si>
    <t>Компот из яблок</t>
  </si>
  <si>
    <t>Каша рисовая вязкая молочная с маслом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</si>
  <si>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</si>
  <si>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</si>
  <si>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</si>
  <si>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Салат с моркови с маслом</t>
  </si>
  <si>
    <t>Жаркое по домашнему с курицей</t>
  </si>
  <si>
    <t>Чай заварной с лимоном и сахаром</t>
  </si>
  <si>
    <t>Борщ со свежей капустой с картофелем и сметаной на бульоне</t>
  </si>
  <si>
    <t>Мясо курицы тушеное в соусе</t>
  </si>
  <si>
    <t>Напиток из шиповника</t>
  </si>
  <si>
    <t>Хлеб ржоно-пшеничный</t>
  </si>
  <si>
    <t>Какао с молоком</t>
  </si>
  <si>
    <t>Сок фруктовый разливной в ассортименте</t>
  </si>
  <si>
    <t>Котлета домашняя с сметанно-томатным соусом</t>
  </si>
  <si>
    <t>Чай заварной с сахаром</t>
  </si>
  <si>
    <t>Винегрет овощной</t>
  </si>
  <si>
    <t xml:space="preserve">Запеканка из творога с кисельным ягодным соусом </t>
  </si>
  <si>
    <t xml:space="preserve">Чай заварной с шиповником </t>
  </si>
  <si>
    <t xml:space="preserve"> Каша овсяная молочная с маслом </t>
  </si>
  <si>
    <t xml:space="preserve">Кофейный напиток с молоком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</si>
  <si>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</si>
  <si>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</si>
  <si>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</si>
  <si>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>Биточек куринный звпеченный в соусе</t>
  </si>
  <si>
    <t>Рис отварной с маслом</t>
  </si>
  <si>
    <t>Чай с сахором и лимоном</t>
  </si>
  <si>
    <t>салат овощной с яблоком</t>
  </si>
  <si>
    <t>Салат из свеклы с сыром</t>
  </si>
  <si>
    <t>Салат осенний</t>
  </si>
  <si>
    <t>Биточек мясной запеченный в соусе</t>
  </si>
  <si>
    <t>Чай заврной с сахаром</t>
  </si>
  <si>
    <t>Салат овощной с картофелем</t>
  </si>
  <si>
    <t>Каша гречневая с курицей</t>
  </si>
  <si>
    <t>Запеканка твороженная Золотистая</t>
  </si>
  <si>
    <t>Суп рыбный</t>
  </si>
  <si>
    <t>Гуляш мясной</t>
  </si>
  <si>
    <t xml:space="preserve">Мясо курицы тушеное в соусе </t>
  </si>
  <si>
    <t>Тефтеля куринная в соусе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</si>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</sst>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7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5" borderId="2" xfId="0" applyFill="1" applyBorder="1" applyProtection="1"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0" fontId="0" fillId="5" borderId="2" xfId="0" applyFill="1" applyBorder="1"/>
    <xf numFmtId="3" fontId="0" fillId="4" borderId="1" xfId="0" applyNumberForma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10" sqref="G110:I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3" t="s">
        <v>40</v>
      </c>
      <c r="D1" s="104"/>
      <c r="E1" s="104"/>
      <c r="F1" s="11" t="s">
        <v>16</v>
      </c>
      <c r="G1" s="2" t="s">
        <v>17</v>
      </c>
      <c r="H1" s="105" t="s">
        <v>41</v>
      </c>
      <c r="I1" s="105"/>
      <c r="J1" s="105"/>
      <c r="K1" s="105"/>
    </row>
    <row r="2" spans="1:12" ht="17.399999999999999" x14ac:dyDescent="0.25">
      <c r="A2" s="34" t="s">
        <v>6</v>
      </c>
      <c r="C2" s="2"/>
      <c r="G2" s="2" t="s">
        <v>18</v>
      </c>
      <c r="H2" s="105" t="s">
        <v>42</v>
      </c>
      <c r="I2" s="105"/>
      <c r="J2" s="105"/>
      <c r="K2" s="10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1">
        <v>28</v>
      </c>
      <c r="I3" s="41">
        <v>8</v>
      </c>
      <c r="J3" s="42">
        <v>2024</v>
      </c>
      <c r="K3" s="43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1.2" thickBot="1" x14ac:dyDescent="0.3">
      <c r="A5" s="38" t="s">
        <v>14</v>
      </c>
      <c r="B5" s="39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customHeight="1" x14ac:dyDescent="0.3">
      <c r="A6" s="19">
        <v>1</v>
      </c>
      <c r="B6" s="20">
        <v>1</v>
      </c>
      <c r="C6" s="21" t="s">
        <v>20</v>
      </c>
      <c r="D6" s="5" t="s">
        <v>21</v>
      </c>
      <c r="E6" s="54" t="s">
        <v>110</v>
      </c>
      <c r="F6" s="60">
        <v>150</v>
      </c>
      <c r="G6" s="60">
        <v>3</v>
      </c>
      <c r="H6" s="60">
        <v>5</v>
      </c>
      <c r="I6" s="71">
        <v>24</v>
      </c>
      <c r="J6" s="60">
        <v>157</v>
      </c>
      <c r="K6" s="62">
        <v>1721</v>
      </c>
      <c r="L6" s="47"/>
    </row>
    <row r="7" spans="1:12" ht="14.4" x14ac:dyDescent="0.3">
      <c r="A7" s="22"/>
      <c r="B7" s="14"/>
      <c r="C7" s="10"/>
      <c r="D7" s="6" t="s">
        <v>22</v>
      </c>
      <c r="E7" s="66" t="s">
        <v>81</v>
      </c>
      <c r="F7" s="61">
        <v>200</v>
      </c>
      <c r="G7" s="61">
        <v>2</v>
      </c>
      <c r="H7" s="61">
        <v>2</v>
      </c>
      <c r="I7" s="72">
        <v>20</v>
      </c>
      <c r="J7" s="61">
        <v>99</v>
      </c>
      <c r="K7" s="63">
        <v>1713</v>
      </c>
      <c r="L7" s="52"/>
    </row>
    <row r="8" spans="1:12" ht="15" thickBot="1" x14ac:dyDescent="0.35">
      <c r="A8" s="22"/>
      <c r="B8" s="14"/>
      <c r="C8" s="10"/>
      <c r="D8" s="6" t="s">
        <v>23</v>
      </c>
      <c r="E8" s="66" t="s">
        <v>82</v>
      </c>
      <c r="F8" s="61">
        <v>50</v>
      </c>
      <c r="G8" s="61">
        <v>7</v>
      </c>
      <c r="H8" s="61">
        <v>12</v>
      </c>
      <c r="I8" s="72">
        <v>11</v>
      </c>
      <c r="J8" s="61">
        <v>181</v>
      </c>
      <c r="K8" s="63">
        <v>117</v>
      </c>
      <c r="L8" s="52"/>
    </row>
    <row r="9" spans="1:12" ht="14.4" x14ac:dyDescent="0.3">
      <c r="A9" s="22"/>
      <c r="B9" s="14"/>
      <c r="C9" s="10"/>
      <c r="D9" s="57" t="s">
        <v>24</v>
      </c>
      <c r="E9" s="66" t="s">
        <v>83</v>
      </c>
      <c r="F9" s="61">
        <v>100</v>
      </c>
      <c r="G9" s="61">
        <v>1</v>
      </c>
      <c r="H9" s="61">
        <v>0.3</v>
      </c>
      <c r="I9" s="72">
        <v>9</v>
      </c>
      <c r="J9" s="61">
        <v>41</v>
      </c>
      <c r="K9" s="51"/>
      <c r="L9" s="52"/>
    </row>
    <row r="10" spans="1:12" ht="14.4" x14ac:dyDescent="0.3">
      <c r="A10" s="22"/>
      <c r="B10" s="14"/>
      <c r="C10" s="10"/>
      <c r="D10" s="48"/>
      <c r="E10" s="49"/>
      <c r="F10" s="50"/>
      <c r="G10" s="50"/>
      <c r="H10" s="50"/>
      <c r="I10" s="50"/>
      <c r="J10" s="50"/>
      <c r="K10" s="51"/>
      <c r="L10" s="52"/>
    </row>
    <row r="11" spans="1:12" ht="14.4" x14ac:dyDescent="0.3">
      <c r="A11" s="22"/>
      <c r="B11" s="14"/>
      <c r="C11" s="10"/>
      <c r="D11" s="48"/>
      <c r="E11" s="49"/>
      <c r="F11" s="50"/>
      <c r="G11" s="50"/>
      <c r="H11" s="50"/>
      <c r="I11" s="50"/>
      <c r="J11" s="50"/>
      <c r="K11" s="51"/>
      <c r="L11" s="52"/>
    </row>
    <row r="12" spans="1:12" ht="14.4" x14ac:dyDescent="0.3">
      <c r="A12" s="23"/>
      <c r="B12" s="16"/>
      <c r="C12" s="7"/>
      <c r="D12" s="17" t="s">
        <v>33</v>
      </c>
      <c r="E12" s="8"/>
      <c r="F12" s="18">
        <f>SUM(F6:F11)</f>
        <v>500</v>
      </c>
      <c r="G12" s="18">
        <f>SUM(G6:G11)</f>
        <v>13</v>
      </c>
      <c r="H12" s="18">
        <f>SUM(H6:H11)</f>
        <v>19.3</v>
      </c>
      <c r="I12" s="18">
        <f>SUM(I6:I11)</f>
        <v>64</v>
      </c>
      <c r="J12" s="18">
        <f>SUM(J6:J11)</f>
        <v>478</v>
      </c>
      <c r="K12" s="24"/>
      <c r="L12" s="18">
        <v>97.74</v>
      </c>
    </row>
    <row r="13" spans="1:12" ht="14.4" x14ac:dyDescent="0.3">
      <c r="A13" s="25">
        <f>A6</f>
        <v>1</v>
      </c>
      <c r="B13" s="12">
        <f>B6</f>
        <v>1</v>
      </c>
      <c r="C13" s="9" t="s">
        <v>25</v>
      </c>
      <c r="D13" s="7" t="s">
        <v>26</v>
      </c>
      <c r="E13" s="74" t="s">
        <v>111</v>
      </c>
      <c r="F13" s="69">
        <v>60</v>
      </c>
      <c r="G13" s="69">
        <v>1</v>
      </c>
      <c r="H13" s="69">
        <v>2</v>
      </c>
      <c r="I13" s="73">
        <v>5</v>
      </c>
      <c r="J13" s="69">
        <v>43</v>
      </c>
      <c r="K13" s="70">
        <v>1824</v>
      </c>
      <c r="L13" s="52"/>
    </row>
    <row r="14" spans="1:12" ht="14.4" x14ac:dyDescent="0.3">
      <c r="A14" s="22"/>
      <c r="B14" s="14"/>
      <c r="C14" s="10"/>
      <c r="D14" s="6" t="s">
        <v>27</v>
      </c>
      <c r="E14" s="66" t="s">
        <v>112</v>
      </c>
      <c r="F14" s="61">
        <v>200</v>
      </c>
      <c r="G14" s="61">
        <v>4</v>
      </c>
      <c r="H14" s="61">
        <v>6</v>
      </c>
      <c r="I14" s="72">
        <v>17</v>
      </c>
      <c r="J14" s="61">
        <v>146</v>
      </c>
      <c r="K14" s="63">
        <v>1275</v>
      </c>
      <c r="L14" s="52"/>
    </row>
    <row r="15" spans="1:12" ht="14.4" x14ac:dyDescent="0.3">
      <c r="A15" s="22"/>
      <c r="B15" s="14"/>
      <c r="C15" s="10"/>
      <c r="D15" s="6" t="s">
        <v>28</v>
      </c>
      <c r="E15" s="66" t="s">
        <v>113</v>
      </c>
      <c r="F15" s="61">
        <v>90</v>
      </c>
      <c r="G15" s="61">
        <v>12</v>
      </c>
      <c r="H15" s="61">
        <v>13</v>
      </c>
      <c r="I15" s="61">
        <v>13</v>
      </c>
      <c r="J15" s="61">
        <v>217</v>
      </c>
      <c r="K15" s="63">
        <v>1432</v>
      </c>
      <c r="L15" s="52"/>
    </row>
    <row r="16" spans="1:12" ht="14.4" x14ac:dyDescent="0.3">
      <c r="A16" s="22"/>
      <c r="B16" s="14"/>
      <c r="C16" s="10"/>
      <c r="D16" s="6" t="s">
        <v>29</v>
      </c>
      <c r="E16" s="66" t="s">
        <v>59</v>
      </c>
      <c r="F16" s="61">
        <v>150</v>
      </c>
      <c r="G16" s="61">
        <v>7</v>
      </c>
      <c r="H16" s="61">
        <v>5</v>
      </c>
      <c r="I16" s="72">
        <v>46</v>
      </c>
      <c r="J16" s="61">
        <v>252</v>
      </c>
      <c r="K16" s="63">
        <v>1669</v>
      </c>
      <c r="L16" s="52"/>
    </row>
    <row r="17" spans="1:12" ht="14.4" x14ac:dyDescent="0.3">
      <c r="A17" s="22"/>
      <c r="B17" s="14"/>
      <c r="C17" s="10"/>
      <c r="D17" s="6" t="s">
        <v>30</v>
      </c>
      <c r="E17" s="66" t="s">
        <v>99</v>
      </c>
      <c r="F17" s="61">
        <v>200</v>
      </c>
      <c r="G17" s="61">
        <v>0.4</v>
      </c>
      <c r="H17" s="61">
        <v>0</v>
      </c>
      <c r="I17" s="72">
        <v>25</v>
      </c>
      <c r="J17" s="61">
        <v>102</v>
      </c>
      <c r="K17" s="63">
        <v>1201</v>
      </c>
      <c r="L17" s="52"/>
    </row>
    <row r="18" spans="1:12" ht="14.4" x14ac:dyDescent="0.3">
      <c r="A18" s="22"/>
      <c r="B18" s="14"/>
      <c r="C18" s="10"/>
      <c r="D18" s="6" t="s">
        <v>31</v>
      </c>
      <c r="E18" s="66" t="s">
        <v>51</v>
      </c>
      <c r="F18" s="61">
        <v>20</v>
      </c>
      <c r="G18" s="61">
        <v>1</v>
      </c>
      <c r="H18" s="61">
        <v>0</v>
      </c>
      <c r="I18" s="72">
        <v>10</v>
      </c>
      <c r="J18" s="61">
        <v>48</v>
      </c>
      <c r="K18" s="63" t="s">
        <v>39</v>
      </c>
      <c r="L18" s="52"/>
    </row>
    <row r="19" spans="1:12" ht="14.4" x14ac:dyDescent="0.3">
      <c r="A19" s="22"/>
      <c r="B19" s="14"/>
      <c r="C19" s="10"/>
      <c r="D19" s="6" t="s">
        <v>32</v>
      </c>
      <c r="E19" s="66" t="s">
        <v>76</v>
      </c>
      <c r="F19" s="61">
        <v>20</v>
      </c>
      <c r="G19" s="61">
        <v>1</v>
      </c>
      <c r="H19" s="61">
        <v>0</v>
      </c>
      <c r="I19" s="72">
        <v>10</v>
      </c>
      <c r="J19" s="61">
        <v>48</v>
      </c>
      <c r="K19" s="63"/>
      <c r="L19" s="52"/>
    </row>
    <row r="20" spans="1:12" ht="14.4" x14ac:dyDescent="0.3">
      <c r="A20" s="22"/>
      <c r="B20" s="14"/>
      <c r="C20" s="10"/>
      <c r="D20" s="48"/>
      <c r="E20" s="49"/>
      <c r="F20" s="50"/>
      <c r="G20" s="50"/>
      <c r="H20" s="50"/>
      <c r="I20" s="50"/>
      <c r="J20" s="50"/>
      <c r="K20" s="51"/>
      <c r="L20" s="52"/>
    </row>
    <row r="21" spans="1:12" ht="14.4" x14ac:dyDescent="0.3">
      <c r="A21" s="23"/>
      <c r="B21" s="16"/>
      <c r="C21" s="7"/>
      <c r="D21" s="17" t="s">
        <v>33</v>
      </c>
      <c r="E21" s="8"/>
      <c r="F21" s="18">
        <f>SUM(F13:F20)</f>
        <v>740</v>
      </c>
      <c r="G21" s="18">
        <f>SUM(G13:G20)</f>
        <v>26.4</v>
      </c>
      <c r="H21" s="18">
        <f>SUM(H13:H20)</f>
        <v>26</v>
      </c>
      <c r="I21" s="18">
        <f>SUM(I13:I20)</f>
        <v>126</v>
      </c>
      <c r="J21" s="18">
        <f>SUM(J13:J20)</f>
        <v>856</v>
      </c>
      <c r="K21" s="24"/>
      <c r="L21" s="18">
        <v>97.74</v>
      </c>
    </row>
    <row r="22" spans="1:12" ht="14.4" customHeight="1" thickBot="1" x14ac:dyDescent="0.3">
      <c r="A22" s="28">
        <f>A6</f>
        <v>1</v>
      </c>
      <c r="B22" s="29">
        <f>B6</f>
        <v>1</v>
      </c>
      <c r="C22" s="100" t="s">
        <v>4</v>
      </c>
      <c r="D22" s="102"/>
      <c r="E22" s="30"/>
      <c r="F22" s="31">
        <f>F12+F21</f>
        <v>1240</v>
      </c>
      <c r="G22" s="31">
        <f>G12+G21</f>
        <v>39.4</v>
      </c>
      <c r="H22" s="31">
        <f>H12+H21</f>
        <v>45.3</v>
      </c>
      <c r="I22" s="31">
        <f>I12+I21</f>
        <v>190</v>
      </c>
      <c r="J22" s="31">
        <f>J12+J21</f>
        <v>1334</v>
      </c>
      <c r="K22" s="31"/>
      <c r="L22" s="31">
        <f>L12+L21</f>
        <v>195.48</v>
      </c>
    </row>
    <row r="23" spans="1:12" ht="15" thickBot="1" x14ac:dyDescent="0.35">
      <c r="A23" s="13">
        <v>1</v>
      </c>
      <c r="B23" s="14">
        <v>2</v>
      </c>
      <c r="C23" s="21" t="s">
        <v>20</v>
      </c>
      <c r="D23" s="5" t="s">
        <v>26</v>
      </c>
      <c r="E23" s="54" t="s">
        <v>114</v>
      </c>
      <c r="F23" s="60">
        <v>60</v>
      </c>
      <c r="G23" s="60">
        <v>1</v>
      </c>
      <c r="H23" s="60">
        <v>4</v>
      </c>
      <c r="I23" s="71">
        <v>4</v>
      </c>
      <c r="J23" s="60">
        <v>53</v>
      </c>
      <c r="K23" s="62">
        <v>1801</v>
      </c>
      <c r="L23" s="47"/>
    </row>
    <row r="24" spans="1:12" ht="14.4" x14ac:dyDescent="0.3">
      <c r="A24" s="13"/>
      <c r="B24" s="14"/>
      <c r="C24" s="10"/>
      <c r="D24" s="6" t="s">
        <v>21</v>
      </c>
      <c r="E24" s="54" t="s">
        <v>115</v>
      </c>
      <c r="F24" s="60">
        <v>200</v>
      </c>
      <c r="G24" s="60">
        <v>15</v>
      </c>
      <c r="H24" s="60">
        <v>17</v>
      </c>
      <c r="I24" s="71">
        <v>29</v>
      </c>
      <c r="J24" s="60">
        <v>343</v>
      </c>
      <c r="K24" s="62">
        <v>1702</v>
      </c>
      <c r="L24" s="56"/>
    </row>
    <row r="25" spans="1:12" ht="14.4" x14ac:dyDescent="0.3">
      <c r="A25" s="13"/>
      <c r="B25" s="14"/>
      <c r="C25" s="10"/>
      <c r="D25" s="6" t="s">
        <v>22</v>
      </c>
      <c r="E25" s="66" t="s">
        <v>116</v>
      </c>
      <c r="F25" s="61">
        <v>205</v>
      </c>
      <c r="G25" s="61">
        <v>0</v>
      </c>
      <c r="H25" s="61">
        <v>0</v>
      </c>
      <c r="I25" s="72">
        <v>15</v>
      </c>
      <c r="J25" s="61">
        <v>62</v>
      </c>
      <c r="K25" s="63">
        <v>404</v>
      </c>
      <c r="L25" s="52"/>
    </row>
    <row r="26" spans="1:12" ht="14.4" x14ac:dyDescent="0.3">
      <c r="A26" s="13"/>
      <c r="B26" s="14"/>
      <c r="C26" s="10"/>
      <c r="D26" s="7" t="s">
        <v>23</v>
      </c>
      <c r="E26" s="66" t="s">
        <v>51</v>
      </c>
      <c r="F26" s="61">
        <v>40</v>
      </c>
      <c r="G26" s="61">
        <v>2</v>
      </c>
      <c r="H26" s="61">
        <v>0</v>
      </c>
      <c r="I26" s="72">
        <v>21</v>
      </c>
      <c r="J26" s="61">
        <v>96</v>
      </c>
      <c r="K26" s="51"/>
      <c r="L26" s="52"/>
    </row>
    <row r="27" spans="1:12" ht="14.4" x14ac:dyDescent="0.3">
      <c r="A27" s="13"/>
      <c r="B27" s="14"/>
      <c r="C27" s="10"/>
      <c r="D27" s="6"/>
      <c r="E27" s="49"/>
      <c r="F27" s="50"/>
      <c r="G27" s="50"/>
      <c r="H27" s="50"/>
      <c r="I27" s="50"/>
      <c r="J27" s="50"/>
      <c r="K27" s="51"/>
      <c r="L27" s="52"/>
    </row>
    <row r="28" spans="1:12" ht="14.4" x14ac:dyDescent="0.3">
      <c r="A28" s="15"/>
      <c r="B28" s="16"/>
      <c r="C28" s="7"/>
      <c r="D28" s="17" t="s">
        <v>33</v>
      </c>
      <c r="E28" s="8"/>
      <c r="F28" s="18">
        <f>SUM(F23:F27)</f>
        <v>505</v>
      </c>
      <c r="G28" s="18">
        <f>SUM(G23:G27)</f>
        <v>18</v>
      </c>
      <c r="H28" s="18">
        <f>SUM(H23:H27)</f>
        <v>21</v>
      </c>
      <c r="I28" s="18">
        <f>SUM(I23:I27)</f>
        <v>69</v>
      </c>
      <c r="J28" s="18">
        <f>SUM(J23:J27)</f>
        <v>554</v>
      </c>
      <c r="K28" s="24"/>
      <c r="L28" s="18">
        <v>97.74</v>
      </c>
    </row>
    <row r="29" spans="1:12" ht="14.4" x14ac:dyDescent="0.3">
      <c r="A29" s="12">
        <f>A23</f>
        <v>1</v>
      </c>
      <c r="B29" s="12">
        <f>B23</f>
        <v>2</v>
      </c>
      <c r="C29" s="9" t="s">
        <v>25</v>
      </c>
      <c r="D29" s="7" t="s">
        <v>26</v>
      </c>
      <c r="E29" s="74" t="s">
        <v>103</v>
      </c>
      <c r="F29" s="69">
        <v>60</v>
      </c>
      <c r="G29" s="50">
        <v>1</v>
      </c>
      <c r="H29" s="50">
        <v>4</v>
      </c>
      <c r="I29" s="50">
        <v>5</v>
      </c>
      <c r="J29" s="69">
        <v>55</v>
      </c>
      <c r="K29" s="70">
        <v>1819</v>
      </c>
      <c r="L29" s="52"/>
    </row>
    <row r="30" spans="1:12" ht="28.8" x14ac:dyDescent="0.3">
      <c r="A30" s="13"/>
      <c r="B30" s="14"/>
      <c r="C30" s="10"/>
      <c r="D30" s="6" t="s">
        <v>27</v>
      </c>
      <c r="E30" s="66" t="s">
        <v>117</v>
      </c>
      <c r="F30" s="61">
        <v>200</v>
      </c>
      <c r="G30" s="50">
        <v>4</v>
      </c>
      <c r="H30" s="50">
        <v>7</v>
      </c>
      <c r="I30" s="50">
        <v>11</v>
      </c>
      <c r="J30" s="61">
        <v>122</v>
      </c>
      <c r="K30" s="63">
        <v>1439</v>
      </c>
      <c r="L30" s="52"/>
    </row>
    <row r="31" spans="1:12" ht="14.4" x14ac:dyDescent="0.3">
      <c r="A31" s="13"/>
      <c r="B31" s="14"/>
      <c r="C31" s="10"/>
      <c r="D31" s="6" t="s">
        <v>28</v>
      </c>
      <c r="E31" s="66" t="s">
        <v>118</v>
      </c>
      <c r="F31" s="61">
        <v>90</v>
      </c>
      <c r="G31" s="50">
        <v>15</v>
      </c>
      <c r="H31" s="50">
        <v>17</v>
      </c>
      <c r="I31" s="50">
        <v>3</v>
      </c>
      <c r="J31" s="61">
        <v>222</v>
      </c>
      <c r="K31" s="63">
        <v>123</v>
      </c>
      <c r="L31" s="52"/>
    </row>
    <row r="32" spans="1:12" ht="14.4" x14ac:dyDescent="0.3">
      <c r="A32" s="13"/>
      <c r="B32" s="14"/>
      <c r="C32" s="10"/>
      <c r="D32" s="6" t="s">
        <v>29</v>
      </c>
      <c r="E32" s="66" t="s">
        <v>101</v>
      </c>
      <c r="F32" s="61">
        <v>150</v>
      </c>
      <c r="G32" s="50">
        <v>7</v>
      </c>
      <c r="H32" s="50">
        <v>5</v>
      </c>
      <c r="I32" s="50">
        <v>36</v>
      </c>
      <c r="J32" s="61">
        <v>217</v>
      </c>
      <c r="K32" s="63">
        <v>1680</v>
      </c>
      <c r="L32" s="52"/>
    </row>
    <row r="33" spans="1:12" ht="14.4" x14ac:dyDescent="0.3">
      <c r="A33" s="13"/>
      <c r="B33" s="14"/>
      <c r="C33" s="10"/>
      <c r="D33" s="6" t="s">
        <v>30</v>
      </c>
      <c r="E33" s="66" t="s">
        <v>119</v>
      </c>
      <c r="F33" s="61">
        <v>200</v>
      </c>
      <c r="G33" s="50">
        <v>0.2</v>
      </c>
      <c r="H33" s="50">
        <v>0</v>
      </c>
      <c r="I33" s="50">
        <v>16</v>
      </c>
      <c r="J33" s="61">
        <v>67</v>
      </c>
      <c r="K33" s="63">
        <v>656</v>
      </c>
      <c r="L33" s="52"/>
    </row>
    <row r="34" spans="1:12" ht="14.4" x14ac:dyDescent="0.3">
      <c r="A34" s="13"/>
      <c r="B34" s="14"/>
      <c r="C34" s="10"/>
      <c r="D34" s="6" t="s">
        <v>31</v>
      </c>
      <c r="E34" s="66" t="s">
        <v>51</v>
      </c>
      <c r="F34" s="61">
        <v>20</v>
      </c>
      <c r="G34" s="50">
        <v>1</v>
      </c>
      <c r="H34" s="50">
        <v>0</v>
      </c>
      <c r="I34" s="50">
        <v>10</v>
      </c>
      <c r="J34" s="61">
        <v>48</v>
      </c>
      <c r="K34" s="51"/>
      <c r="L34" s="52"/>
    </row>
    <row r="35" spans="1:12" ht="14.4" x14ac:dyDescent="0.3">
      <c r="A35" s="13"/>
      <c r="B35" s="14"/>
      <c r="C35" s="10"/>
      <c r="D35" s="6" t="s">
        <v>32</v>
      </c>
      <c r="E35" s="66" t="s">
        <v>120</v>
      </c>
      <c r="F35" s="61">
        <v>20</v>
      </c>
      <c r="G35" s="50">
        <v>1</v>
      </c>
      <c r="H35" s="50">
        <v>0</v>
      </c>
      <c r="I35" s="50">
        <v>10</v>
      </c>
      <c r="J35" s="61">
        <v>18</v>
      </c>
      <c r="K35" s="51"/>
      <c r="L35" s="52"/>
    </row>
    <row r="36" spans="1:12" ht="14.4" x14ac:dyDescent="0.3">
      <c r="A36" s="13"/>
      <c r="B36" s="14"/>
      <c r="C36" s="10"/>
      <c r="D36" s="48"/>
      <c r="E36" s="49"/>
      <c r="F36" s="50"/>
      <c r="G36" s="50"/>
      <c r="H36" s="50"/>
      <c r="I36" s="50"/>
      <c r="J36" s="50"/>
      <c r="K36" s="51"/>
      <c r="L36" s="52"/>
    </row>
    <row r="37" spans="1:12" ht="14.4" x14ac:dyDescent="0.3">
      <c r="A37" s="15"/>
      <c r="B37" s="16"/>
      <c r="C37" s="7"/>
      <c r="D37" s="17" t="s">
        <v>33</v>
      </c>
      <c r="E37" s="8"/>
      <c r="F37" s="18">
        <f>SUM(F29:F36)</f>
        <v>740</v>
      </c>
      <c r="G37" s="18">
        <f>SUM(G29:G36)</f>
        <v>29.2</v>
      </c>
      <c r="H37" s="18">
        <f>SUM(H29:H36)</f>
        <v>33</v>
      </c>
      <c r="I37" s="18">
        <f>SUM(I29:I36)</f>
        <v>91</v>
      </c>
      <c r="J37" s="18">
        <f>SUM(J29:J36)</f>
        <v>749</v>
      </c>
      <c r="K37" s="24"/>
      <c r="L37" s="18">
        <v>97.74</v>
      </c>
    </row>
    <row r="38" spans="1:12" ht="15.75" customHeight="1" thickBot="1" x14ac:dyDescent="0.3">
      <c r="A38" s="32">
        <f>A23</f>
        <v>1</v>
      </c>
      <c r="B38" s="32">
        <f>B23</f>
        <v>2</v>
      </c>
      <c r="C38" s="100" t="s">
        <v>4</v>
      </c>
      <c r="D38" s="101"/>
      <c r="E38" s="30"/>
      <c r="F38" s="31">
        <f>F28+F37</f>
        <v>1245</v>
      </c>
      <c r="G38" s="31">
        <f>G28+G37</f>
        <v>47.2</v>
      </c>
      <c r="H38" s="31">
        <f>H28+H37</f>
        <v>54</v>
      </c>
      <c r="I38" s="31">
        <f>I28+I37</f>
        <v>160</v>
      </c>
      <c r="J38" s="31">
        <f>J28+J37</f>
        <v>1303</v>
      </c>
      <c r="K38" s="31"/>
      <c r="L38" s="31">
        <f>L28+L37</f>
        <v>195.48</v>
      </c>
    </row>
    <row r="39" spans="1:12" ht="14.4" x14ac:dyDescent="0.3">
      <c r="A39" s="19">
        <v>1</v>
      </c>
      <c r="B39" s="20">
        <v>3</v>
      </c>
      <c r="C39" s="21" t="s">
        <v>20</v>
      </c>
      <c r="D39" s="6" t="s">
        <v>21</v>
      </c>
      <c r="E39" s="54" t="s">
        <v>79</v>
      </c>
      <c r="F39" s="60">
        <v>200</v>
      </c>
      <c r="G39" s="60">
        <v>20</v>
      </c>
      <c r="H39" s="60">
        <v>28</v>
      </c>
      <c r="I39" s="71">
        <v>2</v>
      </c>
      <c r="J39" s="60">
        <v>343</v>
      </c>
      <c r="K39" s="62">
        <v>1425</v>
      </c>
      <c r="L39" s="47"/>
    </row>
    <row r="40" spans="1:12" ht="14.4" x14ac:dyDescent="0.3">
      <c r="A40" s="22"/>
      <c r="B40" s="14"/>
      <c r="C40" s="10"/>
      <c r="D40" s="6" t="s">
        <v>22</v>
      </c>
      <c r="E40" s="66" t="s">
        <v>121</v>
      </c>
      <c r="F40" s="61">
        <v>180</v>
      </c>
      <c r="G40" s="61">
        <v>3</v>
      </c>
      <c r="H40" s="61">
        <v>2</v>
      </c>
      <c r="I40" s="72">
        <v>18</v>
      </c>
      <c r="J40" s="61">
        <v>108</v>
      </c>
      <c r="K40" s="63">
        <v>1707</v>
      </c>
      <c r="L40" s="56"/>
    </row>
    <row r="41" spans="1:12" ht="15" thickBot="1" x14ac:dyDescent="0.35">
      <c r="A41" s="22"/>
      <c r="B41" s="14"/>
      <c r="C41" s="10"/>
      <c r="D41" s="7" t="s">
        <v>23</v>
      </c>
      <c r="E41" s="66" t="s">
        <v>51</v>
      </c>
      <c r="F41" s="61">
        <v>20</v>
      </c>
      <c r="G41" s="61">
        <v>1</v>
      </c>
      <c r="H41" s="61">
        <v>0</v>
      </c>
      <c r="I41" s="72">
        <v>10</v>
      </c>
      <c r="J41" s="61">
        <v>48</v>
      </c>
      <c r="K41" s="51"/>
      <c r="L41" s="52"/>
    </row>
    <row r="42" spans="1:12" ht="14.4" x14ac:dyDescent="0.3">
      <c r="A42" s="22"/>
      <c r="B42" s="14"/>
      <c r="C42" s="10"/>
      <c r="D42" s="57" t="s">
        <v>24</v>
      </c>
      <c r="E42" s="66" t="s">
        <v>83</v>
      </c>
      <c r="F42" s="61">
        <v>100</v>
      </c>
      <c r="G42" s="61">
        <v>1</v>
      </c>
      <c r="H42" s="61">
        <v>0</v>
      </c>
      <c r="I42" s="72">
        <v>8</v>
      </c>
      <c r="J42" s="61">
        <v>41</v>
      </c>
      <c r="K42" s="51"/>
      <c r="L42" s="52"/>
    </row>
    <row r="43" spans="1:12" ht="14.4" x14ac:dyDescent="0.3">
      <c r="A43" s="22"/>
      <c r="B43" s="14"/>
      <c r="C43" s="10"/>
      <c r="D43" s="48"/>
      <c r="E43" s="49"/>
      <c r="F43" s="50"/>
      <c r="G43" s="50"/>
      <c r="H43" s="50"/>
      <c r="I43" s="50"/>
      <c r="J43" s="50"/>
      <c r="K43" s="51"/>
      <c r="L43" s="52"/>
    </row>
    <row r="44" spans="1:12" ht="14.4" x14ac:dyDescent="0.3">
      <c r="A44" s="23"/>
      <c r="B44" s="16"/>
      <c r="C44" s="7"/>
      <c r="D44" s="17" t="s">
        <v>33</v>
      </c>
      <c r="E44" s="8"/>
      <c r="F44" s="18">
        <f>SUM(F39:F43)</f>
        <v>500</v>
      </c>
      <c r="G44" s="18">
        <f>SUM(G39:G43)</f>
        <v>25</v>
      </c>
      <c r="H44" s="18">
        <f>SUM(H39:H43)</f>
        <v>30</v>
      </c>
      <c r="I44" s="18">
        <f>SUM(I39:I43)</f>
        <v>38</v>
      </c>
      <c r="J44" s="18">
        <f>SUM(J39:J43)</f>
        <v>540</v>
      </c>
      <c r="K44" s="24"/>
      <c r="L44" s="18">
        <v>97.74</v>
      </c>
    </row>
    <row r="45" spans="1:12" ht="14.4" x14ac:dyDescent="0.3">
      <c r="A45" s="25">
        <f>A39</f>
        <v>1</v>
      </c>
      <c r="B45" s="12">
        <f>B39</f>
        <v>3</v>
      </c>
      <c r="C45" s="9" t="s">
        <v>25</v>
      </c>
      <c r="D45" s="7" t="s">
        <v>26</v>
      </c>
      <c r="E45" s="74" t="s">
        <v>57</v>
      </c>
      <c r="F45" s="69">
        <v>60</v>
      </c>
      <c r="G45" s="69">
        <v>1</v>
      </c>
      <c r="H45" s="69">
        <v>4</v>
      </c>
      <c r="I45" s="73">
        <v>5</v>
      </c>
      <c r="J45" s="69">
        <v>56</v>
      </c>
      <c r="K45" s="70">
        <v>1422</v>
      </c>
      <c r="L45" s="52"/>
    </row>
    <row r="46" spans="1:12" ht="14.4" x14ac:dyDescent="0.3">
      <c r="A46" s="22"/>
      <c r="B46" s="14"/>
      <c r="C46" s="10"/>
      <c r="D46" s="6" t="s">
        <v>27</v>
      </c>
      <c r="E46" s="66" t="s">
        <v>75</v>
      </c>
      <c r="F46" s="61">
        <v>200</v>
      </c>
      <c r="G46" s="61">
        <v>5</v>
      </c>
      <c r="H46" s="61">
        <v>6</v>
      </c>
      <c r="I46" s="72">
        <v>13</v>
      </c>
      <c r="J46" s="61">
        <v>130</v>
      </c>
      <c r="K46" s="63">
        <v>1587</v>
      </c>
      <c r="L46" s="52"/>
    </row>
    <row r="47" spans="1:12" ht="14.4" x14ac:dyDescent="0.3">
      <c r="A47" s="22"/>
      <c r="B47" s="14"/>
      <c r="C47" s="10"/>
      <c r="D47" s="6" t="s">
        <v>28</v>
      </c>
      <c r="E47" s="66" t="s">
        <v>87</v>
      </c>
      <c r="F47" s="61">
        <v>90</v>
      </c>
      <c r="G47" s="61">
        <v>10</v>
      </c>
      <c r="H47" s="61">
        <v>9</v>
      </c>
      <c r="I47" s="61">
        <v>20</v>
      </c>
      <c r="J47" s="61">
        <v>208</v>
      </c>
      <c r="K47" s="63">
        <v>1766</v>
      </c>
      <c r="L47" s="52"/>
    </row>
    <row r="48" spans="1:12" ht="14.4" x14ac:dyDescent="0.3">
      <c r="A48" s="22"/>
      <c r="B48" s="14"/>
      <c r="C48" s="10"/>
      <c r="D48" s="6" t="s">
        <v>29</v>
      </c>
      <c r="E48" s="66" t="s">
        <v>88</v>
      </c>
      <c r="F48" s="61">
        <v>150</v>
      </c>
      <c r="G48" s="61">
        <v>3</v>
      </c>
      <c r="H48" s="61">
        <v>5</v>
      </c>
      <c r="I48" s="72">
        <v>23</v>
      </c>
      <c r="J48" s="61">
        <v>150</v>
      </c>
      <c r="K48" s="63">
        <v>1720</v>
      </c>
      <c r="L48" s="52"/>
    </row>
    <row r="49" spans="1:12" ht="14.4" x14ac:dyDescent="0.3">
      <c r="A49" s="22"/>
      <c r="B49" s="14"/>
      <c r="C49" s="10"/>
      <c r="D49" s="6" t="s">
        <v>30</v>
      </c>
      <c r="E49" s="66" t="s">
        <v>122</v>
      </c>
      <c r="F49" s="61">
        <v>200</v>
      </c>
      <c r="G49" s="61">
        <v>0</v>
      </c>
      <c r="H49" s="61">
        <v>0</v>
      </c>
      <c r="I49" s="72">
        <v>26</v>
      </c>
      <c r="J49" s="61">
        <v>104</v>
      </c>
      <c r="K49" s="63">
        <v>116</v>
      </c>
      <c r="L49" s="52"/>
    </row>
    <row r="50" spans="1:12" ht="14.4" x14ac:dyDescent="0.3">
      <c r="A50" s="22"/>
      <c r="B50" s="14"/>
      <c r="C50" s="10"/>
      <c r="D50" s="6" t="s">
        <v>31</v>
      </c>
      <c r="E50" s="66" t="s">
        <v>51</v>
      </c>
      <c r="F50" s="61">
        <v>20</v>
      </c>
      <c r="G50" s="61">
        <v>1</v>
      </c>
      <c r="H50" s="61">
        <v>0</v>
      </c>
      <c r="I50" s="72">
        <v>10</v>
      </c>
      <c r="J50" s="61">
        <v>48</v>
      </c>
      <c r="K50" s="51"/>
      <c r="L50" s="52"/>
    </row>
    <row r="51" spans="1:12" ht="14.4" x14ac:dyDescent="0.3">
      <c r="A51" s="22"/>
      <c r="B51" s="14"/>
      <c r="C51" s="10"/>
      <c r="D51" s="6" t="s">
        <v>32</v>
      </c>
      <c r="E51" s="66" t="s">
        <v>120</v>
      </c>
      <c r="F51" s="61">
        <v>20</v>
      </c>
      <c r="G51" s="61">
        <v>1</v>
      </c>
      <c r="H51" s="61">
        <v>0</v>
      </c>
      <c r="I51" s="72">
        <v>10</v>
      </c>
      <c r="J51" s="61">
        <v>18</v>
      </c>
      <c r="K51" s="51"/>
      <c r="L51" s="52"/>
    </row>
    <row r="52" spans="1:12" ht="14.4" x14ac:dyDescent="0.3">
      <c r="A52" s="22"/>
      <c r="B52" s="14"/>
      <c r="C52" s="10"/>
      <c r="D52" s="48"/>
      <c r="E52" s="49"/>
      <c r="F52" s="50"/>
      <c r="G52" s="50"/>
      <c r="H52" s="50"/>
      <c r="I52" s="50"/>
      <c r="J52" s="50"/>
      <c r="K52" s="51"/>
      <c r="L52" s="52"/>
    </row>
    <row r="53" spans="1:12" ht="14.4" x14ac:dyDescent="0.3">
      <c r="A53" s="23"/>
      <c r="B53" s="16"/>
      <c r="C53" s="7"/>
      <c r="D53" s="17" t="s">
        <v>33</v>
      </c>
      <c r="E53" s="8"/>
      <c r="F53" s="18">
        <f>SUM(F45:F52)</f>
        <v>740</v>
      </c>
      <c r="G53" s="18">
        <f>SUM(G45:G52)</f>
        <v>21</v>
      </c>
      <c r="H53" s="18">
        <f>SUM(H45:H52)</f>
        <v>24</v>
      </c>
      <c r="I53" s="18">
        <f>SUM(I45:I52)</f>
        <v>107</v>
      </c>
      <c r="J53" s="18">
        <f>SUM(J45:J52)</f>
        <v>714</v>
      </c>
      <c r="K53" s="24"/>
      <c r="L53" s="53">
        <v>97.74</v>
      </c>
    </row>
    <row r="54" spans="1:12" ht="15.75" customHeight="1" thickBot="1" x14ac:dyDescent="0.3">
      <c r="A54" s="28">
        <f>A39</f>
        <v>1</v>
      </c>
      <c r="B54" s="29">
        <f>B39</f>
        <v>3</v>
      </c>
      <c r="C54" s="100" t="s">
        <v>4</v>
      </c>
      <c r="D54" s="101"/>
      <c r="E54" s="30"/>
      <c r="F54" s="31">
        <f>F44+F53</f>
        <v>1240</v>
      </c>
      <c r="G54" s="31">
        <f>G44+G53</f>
        <v>46</v>
      </c>
      <c r="H54" s="31">
        <f>H44+H53</f>
        <v>54</v>
      </c>
      <c r="I54" s="31">
        <f>I44+I53</f>
        <v>145</v>
      </c>
      <c r="J54" s="31">
        <f>J44+J53</f>
        <v>1254</v>
      </c>
      <c r="K54" s="31"/>
      <c r="L54" s="31">
        <f>L44+L53</f>
        <v>195.48</v>
      </c>
    </row>
    <row r="55" spans="1:12" ht="14.4" x14ac:dyDescent="0.3">
      <c r="A55" s="19">
        <v>1</v>
      </c>
      <c r="B55" s="20">
        <v>4</v>
      </c>
      <c r="C55" s="21" t="s">
        <v>20</v>
      </c>
      <c r="D55" s="6" t="s">
        <v>26</v>
      </c>
      <c r="E55" s="54" t="s">
        <v>78</v>
      </c>
      <c r="F55" s="60">
        <v>60</v>
      </c>
      <c r="G55" s="60">
        <v>1</v>
      </c>
      <c r="H55" s="60">
        <v>2</v>
      </c>
      <c r="I55" s="71">
        <v>4</v>
      </c>
      <c r="J55" s="60">
        <v>43</v>
      </c>
      <c r="K55" s="46">
        <v>671</v>
      </c>
      <c r="L55" s="47"/>
    </row>
    <row r="56" spans="1:12" ht="14.4" x14ac:dyDescent="0.3">
      <c r="A56" s="22"/>
      <c r="B56" s="14"/>
      <c r="C56" s="10"/>
      <c r="D56" s="6" t="s">
        <v>21</v>
      </c>
      <c r="E56" s="74" t="s">
        <v>123</v>
      </c>
      <c r="F56" s="69">
        <v>90</v>
      </c>
      <c r="G56" s="69">
        <v>11</v>
      </c>
      <c r="H56" s="69">
        <v>17</v>
      </c>
      <c r="I56" s="73">
        <v>14</v>
      </c>
      <c r="J56" s="69">
        <v>252</v>
      </c>
      <c r="K56" s="55">
        <v>1669</v>
      </c>
      <c r="L56" s="56"/>
    </row>
    <row r="57" spans="1:12" ht="14.4" x14ac:dyDescent="0.3">
      <c r="A57" s="22"/>
      <c r="B57" s="14"/>
      <c r="C57" s="10"/>
      <c r="D57" s="6" t="s">
        <v>29</v>
      </c>
      <c r="E57" s="74" t="s">
        <v>59</v>
      </c>
      <c r="F57" s="69">
        <v>150</v>
      </c>
      <c r="G57" s="69">
        <v>7</v>
      </c>
      <c r="H57" s="69">
        <v>5</v>
      </c>
      <c r="I57" s="73">
        <v>46</v>
      </c>
      <c r="J57" s="69">
        <v>252</v>
      </c>
      <c r="K57" s="55">
        <v>1817</v>
      </c>
      <c r="L57" s="56"/>
    </row>
    <row r="58" spans="1:12" ht="14.4" x14ac:dyDescent="0.3">
      <c r="A58" s="22"/>
      <c r="B58" s="14"/>
      <c r="C58" s="10"/>
      <c r="D58" s="6" t="s">
        <v>22</v>
      </c>
      <c r="E58" s="66" t="s">
        <v>124</v>
      </c>
      <c r="F58" s="61">
        <v>180</v>
      </c>
      <c r="G58" s="61">
        <v>1</v>
      </c>
      <c r="H58" s="61">
        <v>1</v>
      </c>
      <c r="I58" s="72">
        <v>16</v>
      </c>
      <c r="J58" s="61">
        <v>79</v>
      </c>
      <c r="K58" s="51"/>
      <c r="L58" s="52"/>
    </row>
    <row r="59" spans="1:12" ht="14.4" x14ac:dyDescent="0.3">
      <c r="A59" s="22"/>
      <c r="B59" s="14"/>
      <c r="C59" s="10"/>
      <c r="D59" s="7" t="s">
        <v>23</v>
      </c>
      <c r="E59" s="66" t="s">
        <v>51</v>
      </c>
      <c r="F59" s="61">
        <v>20</v>
      </c>
      <c r="G59" s="61">
        <v>1</v>
      </c>
      <c r="H59" s="61">
        <v>0</v>
      </c>
      <c r="I59" s="72">
        <v>10</v>
      </c>
      <c r="J59" s="61">
        <v>48</v>
      </c>
      <c r="K59" s="51"/>
      <c r="L59" s="52"/>
    </row>
    <row r="60" spans="1:12" ht="14.4" x14ac:dyDescent="0.3">
      <c r="A60" s="22"/>
      <c r="B60" s="14"/>
      <c r="C60" s="10"/>
      <c r="D60" s="48"/>
      <c r="E60" s="49"/>
      <c r="F60" s="50"/>
      <c r="G60" s="50"/>
      <c r="H60" s="50"/>
      <c r="I60" s="50"/>
      <c r="J60" s="50"/>
      <c r="K60" s="51"/>
      <c r="L60" s="52"/>
    </row>
    <row r="61" spans="1:12" ht="14.4" x14ac:dyDescent="0.3">
      <c r="A61" s="23"/>
      <c r="B61" s="16"/>
      <c r="C61" s="7"/>
      <c r="D61" s="17" t="s">
        <v>33</v>
      </c>
      <c r="E61" s="8"/>
      <c r="F61" s="18">
        <f>SUM(F55:F60)</f>
        <v>500</v>
      </c>
      <c r="G61" s="18">
        <f>SUM(G55:G60)</f>
        <v>21</v>
      </c>
      <c r="H61" s="18">
        <f>SUM(H55:H60)</f>
        <v>25</v>
      </c>
      <c r="I61" s="18">
        <f>SUM(I55:I60)</f>
        <v>90</v>
      </c>
      <c r="J61" s="18">
        <f>SUM(J55:J60)</f>
        <v>674</v>
      </c>
      <c r="K61" s="24"/>
      <c r="L61" s="18">
        <v>97.74</v>
      </c>
    </row>
    <row r="62" spans="1:12" ht="14.4" x14ac:dyDescent="0.3">
      <c r="A62" s="25">
        <f>A55</f>
        <v>1</v>
      </c>
      <c r="B62" s="12">
        <f>B55</f>
        <v>4</v>
      </c>
      <c r="C62" s="9" t="s">
        <v>25</v>
      </c>
      <c r="D62" s="7" t="s">
        <v>26</v>
      </c>
      <c r="E62" s="74" t="s">
        <v>125</v>
      </c>
      <c r="F62" s="69">
        <v>60</v>
      </c>
      <c r="G62" s="69">
        <v>1</v>
      </c>
      <c r="H62" s="69">
        <v>5</v>
      </c>
      <c r="I62" s="73">
        <v>5</v>
      </c>
      <c r="J62" s="69">
        <v>66</v>
      </c>
      <c r="K62" s="70">
        <v>462</v>
      </c>
      <c r="L62" s="52"/>
    </row>
    <row r="63" spans="1:12" ht="28.8" x14ac:dyDescent="0.3">
      <c r="A63" s="22"/>
      <c r="B63" s="14"/>
      <c r="C63" s="10"/>
      <c r="D63" s="6" t="s">
        <v>27</v>
      </c>
      <c r="E63" s="66" t="s">
        <v>97</v>
      </c>
      <c r="F63" s="61">
        <v>200</v>
      </c>
      <c r="G63" s="61">
        <v>4</v>
      </c>
      <c r="H63" s="61">
        <v>7</v>
      </c>
      <c r="I63" s="72">
        <v>8</v>
      </c>
      <c r="J63" s="61">
        <v>112</v>
      </c>
      <c r="K63" s="63">
        <v>1442</v>
      </c>
      <c r="L63" s="52"/>
    </row>
    <row r="64" spans="1:12" ht="14.4" x14ac:dyDescent="0.3">
      <c r="A64" s="22"/>
      <c r="B64" s="14"/>
      <c r="C64" s="10"/>
      <c r="D64" s="6" t="s">
        <v>28</v>
      </c>
      <c r="E64" s="66" t="s">
        <v>84</v>
      </c>
      <c r="F64" s="61">
        <v>200</v>
      </c>
      <c r="G64" s="61">
        <v>17</v>
      </c>
      <c r="H64" s="61">
        <v>17</v>
      </c>
      <c r="I64" s="61">
        <v>42</v>
      </c>
      <c r="J64" s="61">
        <v>386</v>
      </c>
      <c r="K64" s="63">
        <v>1443</v>
      </c>
      <c r="L64" s="52"/>
    </row>
    <row r="65" spans="1:12" ht="14.4" x14ac:dyDescent="0.3">
      <c r="A65" s="22"/>
      <c r="B65" s="14"/>
      <c r="C65" s="10"/>
      <c r="D65" s="6" t="s">
        <v>30</v>
      </c>
      <c r="E65" s="66" t="s">
        <v>50</v>
      </c>
      <c r="F65" s="61">
        <v>200</v>
      </c>
      <c r="G65" s="61">
        <v>0</v>
      </c>
      <c r="H65" s="61">
        <v>0</v>
      </c>
      <c r="I65" s="72">
        <v>17</v>
      </c>
      <c r="J65" s="61">
        <v>69</v>
      </c>
      <c r="K65" s="63">
        <v>1658</v>
      </c>
      <c r="L65" s="52"/>
    </row>
    <row r="66" spans="1:12" ht="14.4" x14ac:dyDescent="0.3">
      <c r="A66" s="22"/>
      <c r="B66" s="14"/>
      <c r="C66" s="10"/>
      <c r="D66" s="6" t="s">
        <v>31</v>
      </c>
      <c r="E66" s="66" t="s">
        <v>51</v>
      </c>
      <c r="F66" s="61">
        <v>20</v>
      </c>
      <c r="G66" s="61">
        <v>1</v>
      </c>
      <c r="H66" s="61">
        <v>0</v>
      </c>
      <c r="I66" s="72">
        <v>10</v>
      </c>
      <c r="J66" s="61">
        <v>48</v>
      </c>
      <c r="K66" s="51"/>
      <c r="L66" s="52"/>
    </row>
    <row r="67" spans="1:12" ht="14.4" x14ac:dyDescent="0.3">
      <c r="A67" s="22"/>
      <c r="B67" s="14"/>
      <c r="C67" s="10"/>
      <c r="D67" s="6" t="s">
        <v>32</v>
      </c>
      <c r="E67" s="66" t="s">
        <v>120</v>
      </c>
      <c r="F67" s="61">
        <v>20</v>
      </c>
      <c r="G67" s="61">
        <v>1</v>
      </c>
      <c r="H67" s="61">
        <v>0</v>
      </c>
      <c r="I67" s="72">
        <v>10</v>
      </c>
      <c r="J67" s="61">
        <v>18</v>
      </c>
      <c r="K67" s="51"/>
      <c r="L67" s="52"/>
    </row>
    <row r="68" spans="1:12" ht="14.4" x14ac:dyDescent="0.3">
      <c r="A68" s="22"/>
      <c r="B68" s="14"/>
      <c r="C68" s="10"/>
      <c r="D68" s="48"/>
      <c r="E68" s="49"/>
      <c r="F68" s="50"/>
      <c r="G68" s="50"/>
      <c r="H68" s="50"/>
      <c r="I68" s="50"/>
      <c r="J68" s="50"/>
      <c r="K68" s="51"/>
      <c r="L68" s="52"/>
    </row>
    <row r="69" spans="1:12" ht="14.4" x14ac:dyDescent="0.3">
      <c r="A69" s="23"/>
      <c r="B69" s="16"/>
      <c r="C69" s="7"/>
      <c r="D69" s="17" t="s">
        <v>33</v>
      </c>
      <c r="E69" s="8"/>
      <c r="F69" s="18">
        <f>SUM(F62:F68)</f>
        <v>700</v>
      </c>
      <c r="G69" s="18">
        <f>SUM(G62:G68)</f>
        <v>24</v>
      </c>
      <c r="H69" s="18">
        <f>SUM(H62:H68)</f>
        <v>29</v>
      </c>
      <c r="I69" s="18">
        <f>SUM(I62:I68)</f>
        <v>92</v>
      </c>
      <c r="J69" s="18">
        <f>SUM(J62:J68)</f>
        <v>699</v>
      </c>
      <c r="K69" s="24"/>
      <c r="L69" s="18">
        <v>97.74</v>
      </c>
    </row>
    <row r="70" spans="1:12" ht="15.75" customHeight="1" thickBot="1" x14ac:dyDescent="0.3">
      <c r="A70" s="28">
        <f>A55</f>
        <v>1</v>
      </c>
      <c r="B70" s="29">
        <f>B55</f>
        <v>4</v>
      </c>
      <c r="C70" s="100" t="s">
        <v>4</v>
      </c>
      <c r="D70" s="101"/>
      <c r="E70" s="30"/>
      <c r="F70" s="31">
        <f>F61+F69</f>
        <v>1200</v>
      </c>
      <c r="G70" s="31">
        <f>G61+G69</f>
        <v>45</v>
      </c>
      <c r="H70" s="31">
        <f>H61+H69</f>
        <v>54</v>
      </c>
      <c r="I70" s="31">
        <f>I61+I69</f>
        <v>182</v>
      </c>
      <c r="J70" s="31">
        <f>J61+J69</f>
        <v>1373</v>
      </c>
      <c r="K70" s="31"/>
      <c r="L70" s="31">
        <f>L61+L69</f>
        <v>195.48</v>
      </c>
    </row>
    <row r="71" spans="1:12" ht="14.4" x14ac:dyDescent="0.3">
      <c r="A71" s="19">
        <v>1</v>
      </c>
      <c r="B71" s="20">
        <v>5</v>
      </c>
      <c r="C71" s="21" t="s">
        <v>20</v>
      </c>
      <c r="D71" s="5" t="s">
        <v>21</v>
      </c>
      <c r="E71" s="89" t="s">
        <v>126</v>
      </c>
      <c r="F71" s="60">
        <v>150</v>
      </c>
      <c r="G71" s="85">
        <v>16.329999999999998</v>
      </c>
      <c r="H71" s="85">
        <v>11.81</v>
      </c>
      <c r="I71" s="86">
        <v>40.36</v>
      </c>
      <c r="J71" s="85">
        <v>333</v>
      </c>
      <c r="K71" s="91">
        <v>1755</v>
      </c>
      <c r="L71" s="47"/>
    </row>
    <row r="72" spans="1:12" ht="14.4" x14ac:dyDescent="0.3">
      <c r="A72" s="22"/>
      <c r="B72" s="14"/>
      <c r="C72" s="10"/>
      <c r="D72" s="6" t="s">
        <v>22</v>
      </c>
      <c r="E72" s="90" t="s">
        <v>127</v>
      </c>
      <c r="F72" s="61">
        <v>200</v>
      </c>
      <c r="G72" s="83">
        <v>0.24</v>
      </c>
      <c r="H72" s="83">
        <v>0.02</v>
      </c>
      <c r="I72" s="84">
        <v>16.43</v>
      </c>
      <c r="J72" s="83">
        <v>66.849999999999994</v>
      </c>
      <c r="K72" s="92">
        <v>1666</v>
      </c>
      <c r="L72" s="52"/>
    </row>
    <row r="73" spans="1:12" ht="15" thickBot="1" x14ac:dyDescent="0.35">
      <c r="A73" s="22"/>
      <c r="B73" s="14"/>
      <c r="C73" s="10"/>
      <c r="D73" s="6" t="s">
        <v>23</v>
      </c>
      <c r="E73" s="90" t="s">
        <v>45</v>
      </c>
      <c r="F73" s="61">
        <v>50</v>
      </c>
      <c r="G73" s="83">
        <v>3</v>
      </c>
      <c r="H73" s="83">
        <v>0.5</v>
      </c>
      <c r="I73" s="84">
        <v>26</v>
      </c>
      <c r="J73" s="83">
        <v>120.55</v>
      </c>
      <c r="K73" s="51"/>
      <c r="L73" s="52"/>
    </row>
    <row r="74" spans="1:12" ht="14.4" x14ac:dyDescent="0.3">
      <c r="A74" s="22"/>
      <c r="B74" s="14"/>
      <c r="C74" s="10"/>
      <c r="D74" s="57" t="s">
        <v>24</v>
      </c>
      <c r="E74" s="90" t="s">
        <v>43</v>
      </c>
      <c r="F74" s="61">
        <v>100</v>
      </c>
      <c r="G74" s="83">
        <v>0.65</v>
      </c>
      <c r="H74" s="83">
        <v>0.3</v>
      </c>
      <c r="I74" s="84">
        <v>8.9499999999999993</v>
      </c>
      <c r="J74" s="83">
        <v>41.1</v>
      </c>
      <c r="K74" s="51"/>
      <c r="L74" s="52"/>
    </row>
    <row r="75" spans="1:12" ht="14.4" x14ac:dyDescent="0.3">
      <c r="A75" s="22"/>
      <c r="B75" s="14"/>
      <c r="C75" s="10"/>
      <c r="D75" s="48"/>
      <c r="E75" s="49"/>
      <c r="F75" s="50"/>
      <c r="G75" s="50"/>
      <c r="H75" s="50"/>
      <c r="I75" s="50"/>
      <c r="J75" s="50"/>
      <c r="K75" s="51"/>
      <c r="L75" s="52"/>
    </row>
    <row r="76" spans="1:12" ht="14.4" x14ac:dyDescent="0.3">
      <c r="A76" s="23"/>
      <c r="B76" s="16"/>
      <c r="C76" s="7"/>
      <c r="D76" s="17" t="s">
        <v>33</v>
      </c>
      <c r="E76" s="8"/>
      <c r="F76" s="18">
        <f>SUM(F71:F75)</f>
        <v>500</v>
      </c>
      <c r="G76" s="18">
        <f>SUM(G71:G75)</f>
        <v>20.219999999999995</v>
      </c>
      <c r="H76" s="18">
        <f>SUM(H71:H75)</f>
        <v>12.63</v>
      </c>
      <c r="I76" s="18">
        <f>SUM(I71:I75)</f>
        <v>91.74</v>
      </c>
      <c r="J76" s="18">
        <f>SUM(J71:J75)</f>
        <v>561.5</v>
      </c>
      <c r="K76" s="24"/>
      <c r="L76" s="18">
        <v>97.74</v>
      </c>
    </row>
    <row r="77" spans="1:12" ht="14.4" x14ac:dyDescent="0.3">
      <c r="A77" s="25">
        <f>A71</f>
        <v>1</v>
      </c>
      <c r="B77" s="12">
        <f>B71</f>
        <v>5</v>
      </c>
      <c r="C77" s="9" t="s">
        <v>25</v>
      </c>
      <c r="D77" s="7" t="s">
        <v>26</v>
      </c>
      <c r="E77" s="93" t="s">
        <v>91</v>
      </c>
      <c r="F77" s="69">
        <v>60</v>
      </c>
      <c r="G77" s="81">
        <v>0.98099999999999998</v>
      </c>
      <c r="H77" s="81">
        <v>3.6</v>
      </c>
      <c r="I77" s="82">
        <v>4.18</v>
      </c>
      <c r="J77" s="81">
        <v>53.54</v>
      </c>
      <c r="K77" s="94">
        <v>1672</v>
      </c>
      <c r="L77" s="52"/>
    </row>
    <row r="78" spans="1:12" ht="14.4" x14ac:dyDescent="0.3">
      <c r="A78" s="22"/>
      <c r="B78" s="14"/>
      <c r="C78" s="10"/>
      <c r="D78" s="6" t="s">
        <v>27</v>
      </c>
      <c r="E78" s="90" t="s">
        <v>52</v>
      </c>
      <c r="F78" s="61">
        <v>200</v>
      </c>
      <c r="G78" s="83">
        <v>7.3579999999999997</v>
      </c>
      <c r="H78" s="83">
        <v>6.31</v>
      </c>
      <c r="I78" s="84">
        <v>15.72</v>
      </c>
      <c r="J78" s="83">
        <v>153</v>
      </c>
      <c r="K78" s="92">
        <v>1746</v>
      </c>
      <c r="L78" s="52"/>
    </row>
    <row r="79" spans="1:12" ht="14.4" x14ac:dyDescent="0.3">
      <c r="A79" s="22"/>
      <c r="B79" s="14"/>
      <c r="C79" s="10"/>
      <c r="D79" s="6" t="s">
        <v>28</v>
      </c>
      <c r="E79" s="90" t="s">
        <v>72</v>
      </c>
      <c r="F79" s="61">
        <v>90</v>
      </c>
      <c r="G79" s="83">
        <v>10.772</v>
      </c>
      <c r="H79" s="83">
        <v>13.46</v>
      </c>
      <c r="I79" s="83">
        <v>11.05</v>
      </c>
      <c r="J79" s="83">
        <v>208.25</v>
      </c>
      <c r="K79" s="92">
        <v>134</v>
      </c>
      <c r="L79" s="52"/>
    </row>
    <row r="80" spans="1:12" ht="14.4" x14ac:dyDescent="0.3">
      <c r="A80" s="22"/>
      <c r="B80" s="14"/>
      <c r="C80" s="10"/>
      <c r="D80" s="6" t="s">
        <v>29</v>
      </c>
      <c r="E80" s="90" t="s">
        <v>53</v>
      </c>
      <c r="F80" s="61">
        <v>150</v>
      </c>
      <c r="G80" s="83">
        <v>3.05</v>
      </c>
      <c r="H80" s="83">
        <v>4.4000000000000004</v>
      </c>
      <c r="I80" s="84">
        <v>24.52</v>
      </c>
      <c r="J80" s="83">
        <v>149.96</v>
      </c>
      <c r="K80" s="92">
        <v>1711</v>
      </c>
      <c r="L80" s="52"/>
    </row>
    <row r="81" spans="1:12" ht="14.4" x14ac:dyDescent="0.3">
      <c r="A81" s="22"/>
      <c r="B81" s="14"/>
      <c r="C81" s="10"/>
      <c r="D81" s="6" t="s">
        <v>30</v>
      </c>
      <c r="E81" s="90" t="s">
        <v>54</v>
      </c>
      <c r="F81" s="61">
        <v>200</v>
      </c>
      <c r="G81" s="83">
        <v>0.08</v>
      </c>
      <c r="H81" s="83">
        <v>0.08</v>
      </c>
      <c r="I81" s="84">
        <v>16.96</v>
      </c>
      <c r="J81" s="83">
        <v>68.88</v>
      </c>
      <c r="K81" s="92">
        <v>1690</v>
      </c>
      <c r="L81" s="52"/>
    </row>
    <row r="82" spans="1:12" ht="14.4" x14ac:dyDescent="0.3">
      <c r="A82" s="22"/>
      <c r="B82" s="14"/>
      <c r="C82" s="10"/>
      <c r="D82" s="6" t="s">
        <v>31</v>
      </c>
      <c r="E82" s="90" t="s">
        <v>51</v>
      </c>
      <c r="F82" s="61">
        <v>20</v>
      </c>
      <c r="G82" s="83">
        <v>1.2</v>
      </c>
      <c r="H82" s="83">
        <v>0.2</v>
      </c>
      <c r="I82" s="84">
        <v>10.4</v>
      </c>
      <c r="J82" s="83">
        <v>48.2</v>
      </c>
      <c r="K82" s="51"/>
      <c r="L82" s="52"/>
    </row>
    <row r="83" spans="1:12" ht="14.4" x14ac:dyDescent="0.3">
      <c r="A83" s="22"/>
      <c r="B83" s="14"/>
      <c r="C83" s="10"/>
      <c r="D83" s="6" t="s">
        <v>32</v>
      </c>
      <c r="E83" s="90" t="s">
        <v>76</v>
      </c>
      <c r="F83" s="61">
        <v>20</v>
      </c>
      <c r="G83" s="83">
        <v>1.2</v>
      </c>
      <c r="H83" s="83">
        <v>0.2</v>
      </c>
      <c r="I83" s="84">
        <v>10.4</v>
      </c>
      <c r="J83" s="83">
        <v>48.2</v>
      </c>
      <c r="K83" s="51"/>
      <c r="L83" s="52"/>
    </row>
    <row r="84" spans="1:12" ht="14.4" x14ac:dyDescent="0.3">
      <c r="A84" s="22"/>
      <c r="B84" s="14"/>
      <c r="C84" s="10"/>
      <c r="D84" s="48"/>
      <c r="E84" s="49"/>
      <c r="F84" s="50"/>
      <c r="G84" s="50"/>
      <c r="H84" s="50"/>
      <c r="I84" s="50"/>
      <c r="J84" s="50"/>
      <c r="K84" s="51"/>
      <c r="L84" s="52"/>
    </row>
    <row r="85" spans="1:12" ht="14.4" x14ac:dyDescent="0.3">
      <c r="A85" s="23"/>
      <c r="B85" s="16"/>
      <c r="C85" s="7"/>
      <c r="D85" s="17" t="s">
        <v>33</v>
      </c>
      <c r="E85" s="8"/>
      <c r="F85" s="18">
        <f>SUM(F77:F84)</f>
        <v>740</v>
      </c>
      <c r="G85" s="18">
        <f>SUM(G77:G84)</f>
        <v>24.640999999999998</v>
      </c>
      <c r="H85" s="18">
        <f>SUM(H77:H84)</f>
        <v>28.25</v>
      </c>
      <c r="I85" s="18">
        <f>SUM(I77:I84)</f>
        <v>93.230000000000018</v>
      </c>
      <c r="J85" s="18">
        <f>SUM(J77:J84)</f>
        <v>730.03000000000009</v>
      </c>
      <c r="K85" s="24"/>
      <c r="L85" s="18">
        <v>97.74</v>
      </c>
    </row>
    <row r="86" spans="1:12" ht="15.75" customHeight="1" thickBot="1" x14ac:dyDescent="0.3">
      <c r="A86" s="28">
        <f>A71</f>
        <v>1</v>
      </c>
      <c r="B86" s="29">
        <f>B71</f>
        <v>5</v>
      </c>
      <c r="C86" s="100" t="s">
        <v>4</v>
      </c>
      <c r="D86" s="101"/>
      <c r="E86" s="30"/>
      <c r="F86" s="31">
        <f>F76+F85</f>
        <v>1240</v>
      </c>
      <c r="G86" s="31">
        <f>G76+G85</f>
        <v>44.86099999999999</v>
      </c>
      <c r="H86" s="31">
        <f>H76+H85</f>
        <v>40.880000000000003</v>
      </c>
      <c r="I86" s="31">
        <f>I76+I85</f>
        <v>184.97000000000003</v>
      </c>
      <c r="J86" s="31">
        <f>J76+J85</f>
        <v>1291.5300000000002</v>
      </c>
      <c r="K86" s="31"/>
      <c r="L86" s="31">
        <f>L76+L85</f>
        <v>195.48</v>
      </c>
    </row>
    <row r="87" spans="1:12" ht="14.4" x14ac:dyDescent="0.3">
      <c r="A87" s="19">
        <v>2</v>
      </c>
      <c r="B87" s="20">
        <v>1</v>
      </c>
      <c r="C87" s="21" t="s">
        <v>20</v>
      </c>
      <c r="D87" s="5" t="s">
        <v>21</v>
      </c>
      <c r="E87" s="54" t="s">
        <v>128</v>
      </c>
      <c r="F87" s="60">
        <v>150</v>
      </c>
      <c r="G87" s="85">
        <v>5</v>
      </c>
      <c r="H87" s="85">
        <v>6.21</v>
      </c>
      <c r="I87" s="86">
        <v>22</v>
      </c>
      <c r="J87" s="85">
        <v>162</v>
      </c>
      <c r="K87" s="62">
        <v>1694</v>
      </c>
      <c r="L87" s="47"/>
    </row>
    <row r="88" spans="1:12" ht="14.4" x14ac:dyDescent="0.3">
      <c r="A88" s="22"/>
      <c r="B88" s="14"/>
      <c r="C88" s="10"/>
      <c r="D88" s="7" t="s">
        <v>23</v>
      </c>
      <c r="E88" s="74" t="s">
        <v>82</v>
      </c>
      <c r="F88" s="69">
        <v>75</v>
      </c>
      <c r="G88" s="81">
        <v>16</v>
      </c>
      <c r="H88" s="81">
        <v>11</v>
      </c>
      <c r="I88" s="82">
        <v>16</v>
      </c>
      <c r="J88" s="81">
        <v>223.4</v>
      </c>
      <c r="K88" s="70">
        <v>17</v>
      </c>
      <c r="L88" s="52"/>
    </row>
    <row r="89" spans="1:12" ht="14.4" x14ac:dyDescent="0.3">
      <c r="A89" s="22"/>
      <c r="B89" s="14"/>
      <c r="C89" s="10"/>
      <c r="D89" s="6" t="s">
        <v>22</v>
      </c>
      <c r="E89" s="66" t="s">
        <v>129</v>
      </c>
      <c r="F89" s="61">
        <v>180</v>
      </c>
      <c r="G89" s="83">
        <v>2</v>
      </c>
      <c r="H89" s="83">
        <v>1</v>
      </c>
      <c r="I89" s="84">
        <v>18</v>
      </c>
      <c r="J89" s="83">
        <v>89.1</v>
      </c>
      <c r="K89" s="63">
        <v>1713</v>
      </c>
      <c r="L89" s="52"/>
    </row>
    <row r="90" spans="1:12" ht="14.4" x14ac:dyDescent="0.3">
      <c r="A90" s="22"/>
      <c r="B90" s="14"/>
      <c r="C90" s="10"/>
      <c r="D90" s="6" t="s">
        <v>24</v>
      </c>
      <c r="E90" s="66" t="s">
        <v>43</v>
      </c>
      <c r="F90" s="61">
        <v>100</v>
      </c>
      <c r="G90" s="83">
        <v>0.65</v>
      </c>
      <c r="H90" s="83">
        <v>0.3</v>
      </c>
      <c r="I90" s="84">
        <v>8.9499999999999993</v>
      </c>
      <c r="J90" s="83">
        <v>41.1</v>
      </c>
      <c r="K90" s="51"/>
      <c r="L90" s="52"/>
    </row>
    <row r="91" spans="1:12" ht="14.4" x14ac:dyDescent="0.3">
      <c r="A91" s="22"/>
      <c r="B91" s="14"/>
      <c r="C91" s="10"/>
      <c r="D91" s="48"/>
      <c r="E91" s="49"/>
      <c r="F91" s="50"/>
      <c r="G91" s="50"/>
      <c r="H91" s="50"/>
      <c r="I91" s="50"/>
      <c r="J91" s="50"/>
      <c r="K91" s="51"/>
      <c r="L91" s="52"/>
    </row>
    <row r="92" spans="1:12" ht="14.4" x14ac:dyDescent="0.3">
      <c r="A92" s="23"/>
      <c r="B92" s="16"/>
      <c r="C92" s="7"/>
      <c r="D92" s="17" t="s">
        <v>33</v>
      </c>
      <c r="E92" s="8"/>
      <c r="F92" s="18">
        <f>SUM(F87:F91)</f>
        <v>505</v>
      </c>
      <c r="G92" s="18">
        <f>SUM(G87:G91)</f>
        <v>23.65</v>
      </c>
      <c r="H92" s="18">
        <f>SUM(H87:H91)</f>
        <v>18.510000000000002</v>
      </c>
      <c r="I92" s="18">
        <f>SUM(I87:I91)</f>
        <v>64.95</v>
      </c>
      <c r="J92" s="18">
        <f>SUM(J87:J91)</f>
        <v>515.6</v>
      </c>
      <c r="K92" s="24"/>
      <c r="L92" s="18">
        <v>97.74</v>
      </c>
    </row>
    <row r="93" spans="1:12" ht="14.4" x14ac:dyDescent="0.3">
      <c r="A93" s="25">
        <f>A87</f>
        <v>2</v>
      </c>
      <c r="B93" s="12">
        <f>B87</f>
        <v>1</v>
      </c>
      <c r="C93" s="9" t="s">
        <v>25</v>
      </c>
      <c r="D93" s="7" t="s">
        <v>26</v>
      </c>
      <c r="E93" s="74" t="s">
        <v>130</v>
      </c>
      <c r="F93" s="69">
        <v>60</v>
      </c>
      <c r="G93" s="81">
        <v>0.74</v>
      </c>
      <c r="H93" s="81">
        <v>3.65</v>
      </c>
      <c r="I93" s="82">
        <v>4.2699999999999996</v>
      </c>
      <c r="J93" s="81">
        <v>52.98</v>
      </c>
      <c r="K93" s="70">
        <v>1801</v>
      </c>
      <c r="L93" s="52"/>
    </row>
    <row r="94" spans="1:12" ht="14.4" x14ac:dyDescent="0.3">
      <c r="A94" s="22"/>
      <c r="B94" s="14"/>
      <c r="C94" s="10"/>
      <c r="D94" s="6" t="s">
        <v>27</v>
      </c>
      <c r="E94" s="66" t="s">
        <v>131</v>
      </c>
      <c r="F94" s="61">
        <v>200</v>
      </c>
      <c r="G94" s="83">
        <v>4.1500000000000004</v>
      </c>
      <c r="H94" s="83">
        <v>7.57</v>
      </c>
      <c r="I94" s="84">
        <v>8.15</v>
      </c>
      <c r="J94" s="83">
        <v>117.29</v>
      </c>
      <c r="K94" s="63">
        <v>1454</v>
      </c>
      <c r="L94" s="52"/>
    </row>
    <row r="95" spans="1:12" ht="14.4" x14ac:dyDescent="0.3">
      <c r="A95" s="22"/>
      <c r="B95" s="14"/>
      <c r="C95" s="10"/>
      <c r="D95" s="6" t="s">
        <v>28</v>
      </c>
      <c r="E95" s="66" t="s">
        <v>132</v>
      </c>
      <c r="F95" s="61">
        <v>200</v>
      </c>
      <c r="G95" s="83">
        <v>16.489999999999998</v>
      </c>
      <c r="H95" s="83">
        <v>21.19</v>
      </c>
      <c r="I95" s="84">
        <v>24.3</v>
      </c>
      <c r="J95" s="83">
        <v>353.83</v>
      </c>
      <c r="K95" s="63">
        <v>1731</v>
      </c>
      <c r="L95" s="52"/>
    </row>
    <row r="96" spans="1:12" ht="14.4" x14ac:dyDescent="0.3">
      <c r="A96" s="22"/>
      <c r="B96" s="14"/>
      <c r="C96" s="10"/>
      <c r="D96" s="6" t="s">
        <v>30</v>
      </c>
      <c r="E96" s="66" t="s">
        <v>44</v>
      </c>
      <c r="F96" s="61">
        <v>200</v>
      </c>
      <c r="G96" s="83">
        <v>0.44</v>
      </c>
      <c r="H96" s="83">
        <v>0.09</v>
      </c>
      <c r="I96" s="84">
        <v>24.9</v>
      </c>
      <c r="J96" s="83">
        <v>102.15</v>
      </c>
      <c r="K96" s="63">
        <v>1201</v>
      </c>
      <c r="L96" s="52"/>
    </row>
    <row r="97" spans="1:12" ht="14.4" x14ac:dyDescent="0.3">
      <c r="A97" s="22"/>
      <c r="B97" s="14"/>
      <c r="C97" s="10"/>
      <c r="D97" s="6" t="s">
        <v>31</v>
      </c>
      <c r="E97" s="66" t="s">
        <v>45</v>
      </c>
      <c r="F97" s="61">
        <v>20</v>
      </c>
      <c r="G97" s="83">
        <v>1.2</v>
      </c>
      <c r="H97" s="83">
        <v>0.2</v>
      </c>
      <c r="I97" s="84">
        <v>10.4</v>
      </c>
      <c r="J97" s="83">
        <v>48.2</v>
      </c>
      <c r="K97" s="51"/>
      <c r="L97" s="52"/>
    </row>
    <row r="98" spans="1:12" ht="14.4" x14ac:dyDescent="0.3">
      <c r="A98" s="22"/>
      <c r="B98" s="14"/>
      <c r="C98" s="10"/>
      <c r="D98" s="6" t="s">
        <v>32</v>
      </c>
      <c r="E98" s="66" t="s">
        <v>46</v>
      </c>
      <c r="F98" s="61">
        <v>20</v>
      </c>
      <c r="G98" s="83">
        <v>1.2</v>
      </c>
      <c r="H98" s="83">
        <v>0.2</v>
      </c>
      <c r="I98" s="84">
        <v>10.4</v>
      </c>
      <c r="J98" s="83">
        <v>48.2</v>
      </c>
      <c r="K98" s="51"/>
      <c r="L98" s="52"/>
    </row>
    <row r="99" spans="1:12" ht="14.4" x14ac:dyDescent="0.3">
      <c r="A99" s="22"/>
      <c r="B99" s="14"/>
      <c r="C99" s="10"/>
      <c r="D99" s="48"/>
      <c r="E99" s="49"/>
      <c r="F99" s="50"/>
      <c r="G99" s="50"/>
      <c r="H99" s="50"/>
      <c r="I99" s="50"/>
      <c r="J99" s="50"/>
      <c r="K99" s="51"/>
      <c r="L99" s="52"/>
    </row>
    <row r="100" spans="1:12" ht="14.4" x14ac:dyDescent="0.3">
      <c r="A100" s="23"/>
      <c r="B100" s="16"/>
      <c r="C100" s="7"/>
      <c r="D100" s="17" t="s">
        <v>33</v>
      </c>
      <c r="E100" s="8"/>
      <c r="F100" s="18">
        <f>SUM(F93:F99)</f>
        <v>700</v>
      </c>
      <c r="G100" s="18">
        <f>SUM(G93:G99)</f>
        <v>24.22</v>
      </c>
      <c r="H100" s="18">
        <f>SUM(H93:H99)</f>
        <v>32.900000000000013</v>
      </c>
      <c r="I100" s="18">
        <f>SUM(I93:I99)</f>
        <v>82.42</v>
      </c>
      <c r="J100" s="18">
        <f>SUM(J93:J99)</f>
        <v>722.65000000000009</v>
      </c>
      <c r="K100" s="24"/>
      <c r="L100" s="18">
        <v>97.74</v>
      </c>
    </row>
    <row r="101" spans="1:12" ht="15" thickBot="1" x14ac:dyDescent="0.3">
      <c r="A101" s="28">
        <f>A87</f>
        <v>2</v>
      </c>
      <c r="B101" s="29">
        <f>B87</f>
        <v>1</v>
      </c>
      <c r="C101" s="100" t="s">
        <v>4</v>
      </c>
      <c r="D101" s="101"/>
      <c r="E101" s="30"/>
      <c r="F101" s="31">
        <f>F92+F100</f>
        <v>1205</v>
      </c>
      <c r="G101" s="31">
        <f>G92+G100</f>
        <v>47.87</v>
      </c>
      <c r="H101" s="31">
        <f>H92+H100</f>
        <v>51.410000000000011</v>
      </c>
      <c r="I101" s="31">
        <f>I92+I100</f>
        <v>147.37</v>
      </c>
      <c r="J101" s="31">
        <f>J92+J100</f>
        <v>1238.25</v>
      </c>
      <c r="K101" s="31"/>
      <c r="L101" s="31">
        <f>L92+L100</f>
        <v>195.48</v>
      </c>
    </row>
    <row r="102" spans="1:12" ht="14.4" x14ac:dyDescent="0.3">
      <c r="A102" s="13">
        <v>2</v>
      </c>
      <c r="B102" s="14">
        <v>2</v>
      </c>
      <c r="C102" s="21" t="s">
        <v>20</v>
      </c>
      <c r="D102" s="5" t="s">
        <v>21</v>
      </c>
      <c r="E102" s="54" t="s">
        <v>133</v>
      </c>
      <c r="F102" s="60">
        <v>120</v>
      </c>
      <c r="G102" s="60">
        <v>13</v>
      </c>
      <c r="H102" s="60">
        <v>15</v>
      </c>
      <c r="I102" s="71">
        <v>15</v>
      </c>
      <c r="J102" s="60">
        <v>245</v>
      </c>
      <c r="K102" s="62">
        <v>1432</v>
      </c>
      <c r="L102" s="47"/>
    </row>
    <row r="103" spans="1:12" ht="14.4" x14ac:dyDescent="0.3">
      <c r="A103" s="13"/>
      <c r="B103" s="14"/>
      <c r="C103" s="10"/>
      <c r="D103" s="6" t="s">
        <v>21</v>
      </c>
      <c r="E103" s="66" t="s">
        <v>134</v>
      </c>
      <c r="F103" s="61">
        <v>150</v>
      </c>
      <c r="G103" s="61">
        <v>3</v>
      </c>
      <c r="H103" s="61">
        <v>4</v>
      </c>
      <c r="I103" s="72">
        <v>41</v>
      </c>
      <c r="J103" s="61">
        <v>218</v>
      </c>
      <c r="K103" s="63">
        <v>1700</v>
      </c>
      <c r="L103" s="56"/>
    </row>
    <row r="104" spans="1:12" ht="15" thickBot="1" x14ac:dyDescent="0.35">
      <c r="A104" s="13"/>
      <c r="B104" s="14"/>
      <c r="C104" s="10"/>
      <c r="D104" s="6" t="s">
        <v>22</v>
      </c>
      <c r="E104" s="66" t="s">
        <v>135</v>
      </c>
      <c r="F104" s="61">
        <v>205</v>
      </c>
      <c r="G104" s="61">
        <v>2</v>
      </c>
      <c r="H104" s="61">
        <v>0</v>
      </c>
      <c r="I104" s="72">
        <v>15.191000000000001</v>
      </c>
      <c r="J104" s="61">
        <v>61</v>
      </c>
      <c r="K104" s="63">
        <v>404</v>
      </c>
      <c r="L104" s="56"/>
    </row>
    <row r="105" spans="1:12" ht="14.4" x14ac:dyDescent="0.3">
      <c r="A105" s="13"/>
      <c r="B105" s="14"/>
      <c r="C105" s="10"/>
      <c r="D105" s="57" t="s">
        <v>23</v>
      </c>
      <c r="E105" s="66" t="s">
        <v>51</v>
      </c>
      <c r="F105" s="61">
        <v>30</v>
      </c>
      <c r="G105" s="61">
        <v>2</v>
      </c>
      <c r="H105" s="61">
        <v>0.3</v>
      </c>
      <c r="I105" s="72">
        <v>16</v>
      </c>
      <c r="J105" s="61">
        <v>72</v>
      </c>
      <c r="K105" s="51"/>
      <c r="L105" s="52"/>
    </row>
    <row r="106" spans="1:12" ht="14.4" x14ac:dyDescent="0.3">
      <c r="A106" s="13"/>
      <c r="B106" s="14"/>
      <c r="C106" s="10"/>
      <c r="D106" s="48"/>
      <c r="E106" s="49"/>
      <c r="F106" s="50"/>
      <c r="G106" s="50"/>
      <c r="H106" s="50"/>
      <c r="I106" s="50"/>
      <c r="J106" s="50"/>
      <c r="K106" s="51"/>
      <c r="L106" s="52"/>
    </row>
    <row r="107" spans="1:12" ht="14.4" x14ac:dyDescent="0.3">
      <c r="A107" s="15"/>
      <c r="B107" s="16"/>
      <c r="C107" s="7"/>
      <c r="D107" s="17" t="s">
        <v>33</v>
      </c>
      <c r="E107" s="8"/>
      <c r="F107" s="18">
        <f>SUM(F102:F106)</f>
        <v>505</v>
      </c>
      <c r="G107" s="18">
        <f>SUM(G102:G106)</f>
        <v>20</v>
      </c>
      <c r="H107" s="18">
        <f>SUM(H102:H106)</f>
        <v>19.3</v>
      </c>
      <c r="I107" s="18">
        <f>SUM(I102:I106)</f>
        <v>87.191000000000003</v>
      </c>
      <c r="J107" s="18">
        <f>SUM(J102:J106)</f>
        <v>596</v>
      </c>
      <c r="K107" s="24"/>
      <c r="L107" s="18">
        <v>97.74</v>
      </c>
    </row>
    <row r="108" spans="1:12" ht="14.4" x14ac:dyDescent="0.3">
      <c r="A108" s="12">
        <f>A102</f>
        <v>2</v>
      </c>
      <c r="B108" s="12">
        <f>B102</f>
        <v>2</v>
      </c>
      <c r="C108" s="9" t="s">
        <v>25</v>
      </c>
      <c r="D108" s="7" t="s">
        <v>26</v>
      </c>
      <c r="E108" s="74" t="s">
        <v>136</v>
      </c>
      <c r="F108" s="69">
        <v>60</v>
      </c>
      <c r="G108" s="69">
        <v>1</v>
      </c>
      <c r="H108" s="69">
        <v>4</v>
      </c>
      <c r="I108" s="73">
        <v>5</v>
      </c>
      <c r="J108" s="69">
        <v>54</v>
      </c>
      <c r="K108" s="70">
        <v>1422</v>
      </c>
      <c r="L108" s="52"/>
    </row>
    <row r="109" spans="1:12" ht="14.4" x14ac:dyDescent="0.3">
      <c r="A109" s="13"/>
      <c r="B109" s="14"/>
      <c r="C109" s="10"/>
      <c r="D109" s="6" t="s">
        <v>27</v>
      </c>
      <c r="E109" s="66" t="s">
        <v>58</v>
      </c>
      <c r="F109" s="61">
        <v>200</v>
      </c>
      <c r="G109" s="61">
        <v>5</v>
      </c>
      <c r="H109" s="61">
        <v>7</v>
      </c>
      <c r="I109" s="72">
        <v>15</v>
      </c>
      <c r="J109" s="61">
        <v>142</v>
      </c>
      <c r="K109" s="63">
        <v>1438</v>
      </c>
      <c r="L109" s="52"/>
    </row>
    <row r="110" spans="1:12" ht="14.4" x14ac:dyDescent="0.3">
      <c r="A110" s="13"/>
      <c r="B110" s="14"/>
      <c r="C110" s="10"/>
      <c r="D110" s="6" t="s">
        <v>28</v>
      </c>
      <c r="E110" s="66" t="s">
        <v>148</v>
      </c>
      <c r="F110" s="61">
        <v>200</v>
      </c>
      <c r="G110" s="61">
        <v>21</v>
      </c>
      <c r="H110" s="61">
        <v>20</v>
      </c>
      <c r="I110" s="61">
        <v>41</v>
      </c>
      <c r="J110" s="61">
        <v>435</v>
      </c>
      <c r="K110" s="63">
        <v>40</v>
      </c>
      <c r="L110" s="52"/>
    </row>
    <row r="111" spans="1:12" ht="14.4" x14ac:dyDescent="0.3">
      <c r="A111" s="13"/>
      <c r="B111" s="14"/>
      <c r="C111" s="10"/>
      <c r="D111" s="6" t="s">
        <v>30</v>
      </c>
      <c r="E111" s="66" t="s">
        <v>119</v>
      </c>
      <c r="F111" s="61">
        <v>200</v>
      </c>
      <c r="G111" s="61">
        <v>0.2</v>
      </c>
      <c r="H111" s="61">
        <v>0</v>
      </c>
      <c r="I111" s="72">
        <v>16</v>
      </c>
      <c r="J111" s="61">
        <v>67</v>
      </c>
      <c r="K111" s="63">
        <v>656</v>
      </c>
      <c r="L111" s="52"/>
    </row>
    <row r="112" spans="1:12" ht="14.4" x14ac:dyDescent="0.3">
      <c r="A112" s="13"/>
      <c r="B112" s="14"/>
      <c r="C112" s="10"/>
      <c r="D112" s="6" t="s">
        <v>31</v>
      </c>
      <c r="E112" s="66" t="s">
        <v>51</v>
      </c>
      <c r="F112" s="61">
        <v>20</v>
      </c>
      <c r="G112" s="61">
        <v>1</v>
      </c>
      <c r="H112" s="61">
        <v>0</v>
      </c>
      <c r="I112" s="72">
        <v>10</v>
      </c>
      <c r="J112" s="61">
        <v>48</v>
      </c>
      <c r="K112" s="51"/>
      <c r="L112" s="52"/>
    </row>
    <row r="113" spans="1:12" ht="14.4" x14ac:dyDescent="0.3">
      <c r="A113" s="13"/>
      <c r="B113" s="14"/>
      <c r="C113" s="10"/>
      <c r="D113" s="6" t="s">
        <v>32</v>
      </c>
      <c r="E113" s="66" t="s">
        <v>76</v>
      </c>
      <c r="F113" s="61">
        <v>20</v>
      </c>
      <c r="G113" s="61">
        <v>1</v>
      </c>
      <c r="H113" s="61">
        <v>0</v>
      </c>
      <c r="I113" s="72">
        <v>10</v>
      </c>
      <c r="J113" s="61">
        <v>48</v>
      </c>
      <c r="K113" s="51"/>
      <c r="L113" s="52"/>
    </row>
    <row r="114" spans="1:12" ht="14.4" x14ac:dyDescent="0.3">
      <c r="A114" s="13"/>
      <c r="B114" s="14"/>
      <c r="C114" s="10"/>
      <c r="D114" s="48"/>
      <c r="E114" s="49"/>
      <c r="F114" s="50"/>
      <c r="G114" s="50"/>
      <c r="H114" s="50"/>
      <c r="I114" s="50"/>
      <c r="J114" s="50"/>
      <c r="K114" s="51"/>
      <c r="L114" s="52"/>
    </row>
    <row r="115" spans="1:12" ht="14.4" x14ac:dyDescent="0.3">
      <c r="A115" s="15"/>
      <c r="B115" s="16"/>
      <c r="C115" s="7"/>
      <c r="D115" s="17" t="s">
        <v>33</v>
      </c>
      <c r="E115" s="8"/>
      <c r="F115" s="18">
        <f>SUM(F108:F114)</f>
        <v>700</v>
      </c>
      <c r="G115" s="18">
        <f>SUM(G108:G114)</f>
        <v>29.2</v>
      </c>
      <c r="H115" s="18">
        <f>SUM(H108:H114)</f>
        <v>31</v>
      </c>
      <c r="I115" s="18">
        <f>SUM(I108:I114)</f>
        <v>97</v>
      </c>
      <c r="J115" s="18">
        <f>SUM(J108:J114)</f>
        <v>794</v>
      </c>
      <c r="K115" s="24"/>
      <c r="L115" s="18">
        <v>97.74</v>
      </c>
    </row>
    <row r="116" spans="1:12" ht="15" thickBot="1" x14ac:dyDescent="0.3">
      <c r="A116" s="32">
        <f>A102</f>
        <v>2</v>
      </c>
      <c r="B116" s="32">
        <f>B102</f>
        <v>2</v>
      </c>
      <c r="C116" s="100" t="s">
        <v>4</v>
      </c>
      <c r="D116" s="101"/>
      <c r="E116" s="30"/>
      <c r="F116" s="31">
        <f>F107+F115</f>
        <v>1205</v>
      </c>
      <c r="G116" s="31">
        <f>G107+G115</f>
        <v>49.2</v>
      </c>
      <c r="H116" s="31">
        <f>H107+H115</f>
        <v>50.3</v>
      </c>
      <c r="I116" s="31">
        <f>I107+I115</f>
        <v>184.191</v>
      </c>
      <c r="J116" s="31">
        <f>J107+J115</f>
        <v>1390</v>
      </c>
      <c r="K116" s="31"/>
      <c r="L116" s="31">
        <f>L107+L115</f>
        <v>195.48</v>
      </c>
    </row>
    <row r="117" spans="1:12" ht="14.4" x14ac:dyDescent="0.3">
      <c r="A117" s="19">
        <v>2</v>
      </c>
      <c r="B117" s="20">
        <v>3</v>
      </c>
      <c r="C117" s="21" t="s">
        <v>20</v>
      </c>
      <c r="D117" s="5" t="s">
        <v>26</v>
      </c>
      <c r="E117" s="54" t="s">
        <v>114</v>
      </c>
      <c r="F117" s="60">
        <v>60</v>
      </c>
      <c r="G117" s="60">
        <v>1</v>
      </c>
      <c r="H117" s="60">
        <v>4</v>
      </c>
      <c r="I117" s="71">
        <v>4</v>
      </c>
      <c r="J117" s="60">
        <v>53</v>
      </c>
      <c r="K117" s="62">
        <v>1801</v>
      </c>
      <c r="L117" s="47"/>
    </row>
    <row r="118" spans="1:12" ht="14.4" x14ac:dyDescent="0.3">
      <c r="A118" s="22"/>
      <c r="B118" s="14"/>
      <c r="C118" s="10"/>
      <c r="D118" s="6" t="s">
        <v>21</v>
      </c>
      <c r="E118" s="66" t="s">
        <v>79</v>
      </c>
      <c r="F118" s="61">
        <v>150</v>
      </c>
      <c r="G118" s="61">
        <v>15</v>
      </c>
      <c r="H118" s="61">
        <v>21</v>
      </c>
      <c r="I118" s="72">
        <v>2</v>
      </c>
      <c r="J118" s="61">
        <v>257</v>
      </c>
      <c r="K118" s="63">
        <v>1425</v>
      </c>
      <c r="L118" s="56"/>
    </row>
    <row r="119" spans="1:12" ht="14.4" x14ac:dyDescent="0.3">
      <c r="A119" s="22"/>
      <c r="B119" s="14"/>
      <c r="C119" s="10"/>
      <c r="D119" s="6" t="s">
        <v>22</v>
      </c>
      <c r="E119" s="66" t="s">
        <v>121</v>
      </c>
      <c r="F119" s="61">
        <v>180</v>
      </c>
      <c r="G119" s="61">
        <v>3</v>
      </c>
      <c r="H119" s="61">
        <v>2</v>
      </c>
      <c r="I119" s="72">
        <v>18</v>
      </c>
      <c r="J119" s="61">
        <v>108</v>
      </c>
      <c r="K119" s="63">
        <v>1707</v>
      </c>
      <c r="L119" s="52"/>
    </row>
    <row r="120" spans="1:12" ht="15.75" customHeight="1" x14ac:dyDescent="0.3">
      <c r="A120" s="22"/>
      <c r="B120" s="14"/>
      <c r="C120" s="10"/>
      <c r="D120" s="95" t="s">
        <v>23</v>
      </c>
      <c r="E120" s="80" t="s">
        <v>45</v>
      </c>
      <c r="F120" s="79">
        <v>20</v>
      </c>
      <c r="G120" s="79">
        <v>1</v>
      </c>
      <c r="H120" s="79">
        <v>0</v>
      </c>
      <c r="I120" s="97">
        <v>10</v>
      </c>
      <c r="J120" s="79">
        <v>48</v>
      </c>
      <c r="K120" s="51"/>
      <c r="L120" s="52"/>
    </row>
    <row r="121" spans="1:12" ht="14.4" x14ac:dyDescent="0.3">
      <c r="A121" s="22"/>
      <c r="B121" s="14"/>
      <c r="C121" s="10"/>
      <c r="D121" s="96" t="s">
        <v>24</v>
      </c>
      <c r="E121" s="66" t="s">
        <v>83</v>
      </c>
      <c r="F121" s="61">
        <v>100</v>
      </c>
      <c r="G121" s="61">
        <v>1</v>
      </c>
      <c r="H121" s="61">
        <v>0</v>
      </c>
      <c r="I121" s="61">
        <v>9</v>
      </c>
      <c r="J121" s="61">
        <v>41</v>
      </c>
      <c r="K121" s="51"/>
      <c r="L121" s="52"/>
    </row>
    <row r="122" spans="1:12" ht="14.4" x14ac:dyDescent="0.3">
      <c r="A122" s="22"/>
      <c r="B122" s="14"/>
      <c r="C122" s="10"/>
      <c r="D122" s="48"/>
      <c r="E122" s="49"/>
      <c r="F122" s="50"/>
      <c r="G122" s="50"/>
      <c r="H122" s="50"/>
      <c r="I122" s="50"/>
      <c r="J122" s="50"/>
      <c r="K122" s="51"/>
      <c r="L122" s="52"/>
    </row>
    <row r="123" spans="1:12" ht="14.4" x14ac:dyDescent="0.3">
      <c r="A123" s="23"/>
      <c r="B123" s="16"/>
      <c r="C123" s="7"/>
      <c r="D123" s="17" t="s">
        <v>33</v>
      </c>
      <c r="E123" s="8"/>
      <c r="F123" s="18">
        <f>SUM(F117:F122)</f>
        <v>510</v>
      </c>
      <c r="G123" s="18">
        <f>SUM(G117:G122)</f>
        <v>21</v>
      </c>
      <c r="H123" s="18">
        <f>SUM(H117:H122)</f>
        <v>27</v>
      </c>
      <c r="I123" s="18">
        <f>SUM(I117:I122)</f>
        <v>43</v>
      </c>
      <c r="J123" s="18">
        <f>SUM(J117:J122)</f>
        <v>507</v>
      </c>
      <c r="K123" s="24"/>
      <c r="L123" s="18">
        <v>97.74</v>
      </c>
    </row>
    <row r="124" spans="1:12" ht="14.4" x14ac:dyDescent="0.3">
      <c r="A124" s="25">
        <f>A117</f>
        <v>2</v>
      </c>
      <c r="B124" s="12">
        <f>B117</f>
        <v>3</v>
      </c>
      <c r="C124" s="9" t="s">
        <v>25</v>
      </c>
      <c r="D124" s="7" t="s">
        <v>26</v>
      </c>
      <c r="E124" s="74" t="s">
        <v>137</v>
      </c>
      <c r="F124" s="69">
        <v>60</v>
      </c>
      <c r="G124" s="69">
        <v>1</v>
      </c>
      <c r="H124" s="69">
        <v>4</v>
      </c>
      <c r="I124" s="73">
        <v>4</v>
      </c>
      <c r="J124" s="69">
        <v>66</v>
      </c>
      <c r="K124" s="70">
        <v>387</v>
      </c>
      <c r="L124" s="52"/>
    </row>
    <row r="125" spans="1:12" ht="28.8" x14ac:dyDescent="0.3">
      <c r="A125" s="22"/>
      <c r="B125" s="14"/>
      <c r="C125" s="10"/>
      <c r="D125" s="6" t="s">
        <v>27</v>
      </c>
      <c r="E125" s="66" t="s">
        <v>97</v>
      </c>
      <c r="F125" s="61">
        <v>200</v>
      </c>
      <c r="G125" s="61">
        <v>4</v>
      </c>
      <c r="H125" s="61">
        <v>7</v>
      </c>
      <c r="I125" s="72">
        <v>8</v>
      </c>
      <c r="J125" s="61">
        <v>112</v>
      </c>
      <c r="K125" s="63">
        <v>1442</v>
      </c>
      <c r="L125" s="52"/>
    </row>
    <row r="126" spans="1:12" ht="14.4" x14ac:dyDescent="0.3">
      <c r="A126" s="22"/>
      <c r="B126" s="14"/>
      <c r="C126" s="10"/>
      <c r="D126" s="6" t="s">
        <v>28</v>
      </c>
      <c r="E126" s="66" t="s">
        <v>115</v>
      </c>
      <c r="F126" s="61">
        <v>200</v>
      </c>
      <c r="G126" s="61">
        <v>17</v>
      </c>
      <c r="H126" s="61">
        <v>12</v>
      </c>
      <c r="I126" s="72">
        <v>31</v>
      </c>
      <c r="J126" s="61">
        <v>302</v>
      </c>
      <c r="K126" s="63">
        <v>1598</v>
      </c>
      <c r="L126" s="52"/>
    </row>
    <row r="127" spans="1:12" ht="14.4" x14ac:dyDescent="0.3">
      <c r="A127" s="22"/>
      <c r="B127" s="14"/>
      <c r="C127" s="10"/>
      <c r="D127" s="6" t="s">
        <v>30</v>
      </c>
      <c r="E127" s="66" t="s">
        <v>77</v>
      </c>
      <c r="F127" s="61">
        <v>200</v>
      </c>
      <c r="G127" s="61">
        <v>0</v>
      </c>
      <c r="H127" s="61">
        <v>0.06</v>
      </c>
      <c r="I127" s="72">
        <v>32</v>
      </c>
      <c r="J127" s="61">
        <v>127</v>
      </c>
      <c r="K127" s="63">
        <v>1670</v>
      </c>
      <c r="L127" s="52"/>
    </row>
    <row r="128" spans="1:12" ht="14.4" x14ac:dyDescent="0.3">
      <c r="A128" s="22"/>
      <c r="B128" s="14"/>
      <c r="C128" s="10"/>
      <c r="D128" s="6" t="s">
        <v>31</v>
      </c>
      <c r="E128" s="66" t="s">
        <v>45</v>
      </c>
      <c r="F128" s="61">
        <v>30</v>
      </c>
      <c r="G128" s="61">
        <v>2</v>
      </c>
      <c r="H128" s="61">
        <v>0.2</v>
      </c>
      <c r="I128" s="72">
        <v>16</v>
      </c>
      <c r="J128" s="61">
        <v>72</v>
      </c>
      <c r="K128" s="51"/>
      <c r="L128" s="52"/>
    </row>
    <row r="129" spans="1:12" ht="14.4" x14ac:dyDescent="0.3">
      <c r="A129" s="22"/>
      <c r="B129" s="14"/>
      <c r="C129" s="10"/>
      <c r="D129" s="6" t="s">
        <v>32</v>
      </c>
      <c r="E129" s="66" t="s">
        <v>46</v>
      </c>
      <c r="F129" s="61">
        <v>20</v>
      </c>
      <c r="G129" s="61">
        <v>1.2</v>
      </c>
      <c r="H129" s="61">
        <v>0.2</v>
      </c>
      <c r="I129" s="72">
        <v>10.4</v>
      </c>
      <c r="J129" s="61">
        <v>48</v>
      </c>
      <c r="K129" s="51"/>
      <c r="L129" s="52"/>
    </row>
    <row r="130" spans="1:12" ht="14.4" x14ac:dyDescent="0.3">
      <c r="A130" s="22"/>
      <c r="B130" s="14"/>
      <c r="C130" s="10"/>
      <c r="D130" s="48"/>
      <c r="E130" s="49"/>
      <c r="F130" s="50"/>
      <c r="G130" s="50"/>
      <c r="H130" s="50"/>
      <c r="I130" s="50"/>
      <c r="J130" s="50"/>
      <c r="K130" s="51"/>
      <c r="L130" s="52"/>
    </row>
    <row r="131" spans="1:12" ht="14.4" x14ac:dyDescent="0.3">
      <c r="A131" s="23"/>
      <c r="B131" s="16"/>
      <c r="C131" s="7"/>
      <c r="D131" s="17" t="s">
        <v>33</v>
      </c>
      <c r="E131" s="8"/>
      <c r="F131" s="18">
        <f>SUM(F124:F130)</f>
        <v>710</v>
      </c>
      <c r="G131" s="18">
        <f>SUM(G124:G130)</f>
        <v>25.2</v>
      </c>
      <c r="H131" s="18">
        <f>SUM(H124:H130)</f>
        <v>23.459999999999997</v>
      </c>
      <c r="I131" s="18">
        <f>SUM(I124:I130)</f>
        <v>101.4</v>
      </c>
      <c r="J131" s="18">
        <f>SUM(J124:J130)</f>
        <v>727</v>
      </c>
      <c r="K131" s="24"/>
      <c r="L131" s="18">
        <v>97.74</v>
      </c>
    </row>
    <row r="132" spans="1:12" ht="15" thickBot="1" x14ac:dyDescent="0.3">
      <c r="A132" s="28">
        <f>A117</f>
        <v>2</v>
      </c>
      <c r="B132" s="29">
        <f>B117</f>
        <v>3</v>
      </c>
      <c r="C132" s="100" t="s">
        <v>4</v>
      </c>
      <c r="D132" s="101"/>
      <c r="E132" s="30"/>
      <c r="F132" s="31">
        <f>F123+F131</f>
        <v>1220</v>
      </c>
      <c r="G132" s="31">
        <f>G123+G131</f>
        <v>46.2</v>
      </c>
      <c r="H132" s="31">
        <f>H123+H131</f>
        <v>50.459999999999994</v>
      </c>
      <c r="I132" s="31">
        <f>I123+I131</f>
        <v>144.4</v>
      </c>
      <c r="J132" s="31">
        <f>J123+J131</f>
        <v>1234</v>
      </c>
      <c r="K132" s="31"/>
      <c r="L132" s="31">
        <f>L123+L131</f>
        <v>195.48</v>
      </c>
    </row>
    <row r="133" spans="1:12" ht="14.4" x14ac:dyDescent="0.3">
      <c r="A133" s="19">
        <v>2</v>
      </c>
      <c r="B133" s="20">
        <v>4</v>
      </c>
      <c r="C133" s="21" t="s">
        <v>20</v>
      </c>
      <c r="D133" s="7" t="s">
        <v>26</v>
      </c>
      <c r="E133" s="74" t="s">
        <v>138</v>
      </c>
      <c r="F133" s="69">
        <v>60</v>
      </c>
      <c r="G133" s="69">
        <v>1</v>
      </c>
      <c r="H133" s="69">
        <v>4</v>
      </c>
      <c r="I133" s="69">
        <v>5</v>
      </c>
      <c r="J133" s="69">
        <v>55</v>
      </c>
      <c r="K133" s="70">
        <v>665</v>
      </c>
      <c r="L133" s="47"/>
    </row>
    <row r="134" spans="1:12" ht="14.4" x14ac:dyDescent="0.3">
      <c r="A134" s="22"/>
      <c r="B134" s="14"/>
      <c r="C134" s="10"/>
      <c r="D134" s="6" t="s">
        <v>21</v>
      </c>
      <c r="E134" s="66" t="s">
        <v>139</v>
      </c>
      <c r="F134" s="61">
        <v>90</v>
      </c>
      <c r="G134" s="61">
        <v>11</v>
      </c>
      <c r="H134" s="61">
        <v>15</v>
      </c>
      <c r="I134" s="61">
        <v>13</v>
      </c>
      <c r="J134" s="61">
        <v>234</v>
      </c>
      <c r="K134" s="63">
        <v>1183</v>
      </c>
      <c r="L134" s="52"/>
    </row>
    <row r="135" spans="1:12" ht="14.4" x14ac:dyDescent="0.3">
      <c r="A135" s="22"/>
      <c r="B135" s="14"/>
      <c r="C135" s="10"/>
      <c r="D135" s="6" t="s">
        <v>21</v>
      </c>
      <c r="E135" s="66" t="s">
        <v>59</v>
      </c>
      <c r="F135" s="61">
        <v>150</v>
      </c>
      <c r="G135" s="61">
        <v>7</v>
      </c>
      <c r="H135" s="61">
        <v>5</v>
      </c>
      <c r="I135" s="61">
        <v>46</v>
      </c>
      <c r="J135" s="61">
        <v>252</v>
      </c>
      <c r="K135" s="63">
        <v>1669</v>
      </c>
      <c r="L135" s="52"/>
    </row>
    <row r="136" spans="1:12" ht="14.4" x14ac:dyDescent="0.3">
      <c r="A136" s="22"/>
      <c r="B136" s="14"/>
      <c r="C136" s="10"/>
      <c r="D136" s="98" t="s">
        <v>22</v>
      </c>
      <c r="E136" s="66" t="s">
        <v>140</v>
      </c>
      <c r="F136" s="61">
        <v>200</v>
      </c>
      <c r="G136" s="61">
        <v>0</v>
      </c>
      <c r="H136" s="61">
        <v>0</v>
      </c>
      <c r="I136" s="61">
        <v>15</v>
      </c>
      <c r="J136" s="61">
        <v>61</v>
      </c>
      <c r="K136" s="63">
        <v>1675</v>
      </c>
      <c r="L136" s="52"/>
    </row>
    <row r="137" spans="1:12" ht="14.4" x14ac:dyDescent="0.3">
      <c r="A137" s="22"/>
      <c r="B137" s="14"/>
      <c r="C137" s="10"/>
      <c r="D137" s="48" t="s">
        <v>23</v>
      </c>
      <c r="E137" s="66" t="s">
        <v>51</v>
      </c>
      <c r="F137" s="61">
        <v>20</v>
      </c>
      <c r="G137" s="61">
        <v>1</v>
      </c>
      <c r="H137" s="61">
        <v>0</v>
      </c>
      <c r="I137" s="61">
        <v>10</v>
      </c>
      <c r="J137" s="61">
        <v>48</v>
      </c>
      <c r="K137" s="51"/>
      <c r="L137" s="52"/>
    </row>
    <row r="138" spans="1:12" ht="14.4" x14ac:dyDescent="0.3">
      <c r="A138" s="23"/>
      <c r="B138" s="16"/>
      <c r="C138" s="7"/>
      <c r="D138" s="17" t="s">
        <v>33</v>
      </c>
      <c r="E138" s="8"/>
      <c r="F138" s="18">
        <f>SUM(F133:F137)</f>
        <v>520</v>
      </c>
      <c r="G138" s="18">
        <f>SUM(G133:G137)</f>
        <v>20</v>
      </c>
      <c r="H138" s="18">
        <f>SUM(H133:H137)</f>
        <v>24</v>
      </c>
      <c r="I138" s="18">
        <f>SUM(I133:I137)</f>
        <v>89</v>
      </c>
      <c r="J138" s="18">
        <f>SUM(J133:J137)</f>
        <v>650</v>
      </c>
      <c r="K138" s="24"/>
      <c r="L138" s="18">
        <v>97.74</v>
      </c>
    </row>
    <row r="139" spans="1:12" ht="14.4" x14ac:dyDescent="0.3">
      <c r="A139" s="25">
        <f>A133</f>
        <v>2</v>
      </c>
      <c r="B139" s="12">
        <f>B133</f>
        <v>4</v>
      </c>
      <c r="C139" s="9" t="s">
        <v>25</v>
      </c>
      <c r="D139" s="7" t="s">
        <v>26</v>
      </c>
      <c r="E139" s="74" t="s">
        <v>141</v>
      </c>
      <c r="F139" s="69">
        <v>60</v>
      </c>
      <c r="G139" s="69">
        <v>0.98099999999999998</v>
      </c>
      <c r="H139" s="69">
        <v>3.653</v>
      </c>
      <c r="I139" s="73">
        <v>6</v>
      </c>
      <c r="J139" s="69">
        <v>60</v>
      </c>
      <c r="K139" s="70">
        <v>353</v>
      </c>
      <c r="L139" s="52"/>
    </row>
    <row r="140" spans="1:12" ht="14.4" x14ac:dyDescent="0.3">
      <c r="A140" s="22"/>
      <c r="B140" s="14"/>
      <c r="C140" s="10"/>
      <c r="D140" s="6" t="s">
        <v>27</v>
      </c>
      <c r="E140" s="66" t="s">
        <v>112</v>
      </c>
      <c r="F140" s="61">
        <v>200</v>
      </c>
      <c r="G140" s="61">
        <v>4</v>
      </c>
      <c r="H140" s="61">
        <v>6</v>
      </c>
      <c r="I140" s="72">
        <v>17</v>
      </c>
      <c r="J140" s="61">
        <v>145</v>
      </c>
      <c r="K140" s="63">
        <v>1275</v>
      </c>
      <c r="L140" s="52"/>
    </row>
    <row r="141" spans="1:12" ht="14.4" x14ac:dyDescent="0.3">
      <c r="A141" s="22"/>
      <c r="B141" s="14"/>
      <c r="C141" s="10"/>
      <c r="D141" s="6" t="s">
        <v>28</v>
      </c>
      <c r="E141" s="66" t="s">
        <v>142</v>
      </c>
      <c r="F141" s="61">
        <v>200</v>
      </c>
      <c r="G141" s="61">
        <v>21</v>
      </c>
      <c r="H141" s="61">
        <v>18</v>
      </c>
      <c r="I141" s="72">
        <v>37</v>
      </c>
      <c r="J141" s="61">
        <v>393</v>
      </c>
      <c r="K141" s="63">
        <v>1115</v>
      </c>
      <c r="L141" s="52"/>
    </row>
    <row r="142" spans="1:12" ht="14.4" x14ac:dyDescent="0.3">
      <c r="A142" s="22"/>
      <c r="B142" s="14"/>
      <c r="C142" s="10"/>
      <c r="D142" s="6" t="s">
        <v>30</v>
      </c>
      <c r="E142" s="66" t="s">
        <v>50</v>
      </c>
      <c r="F142" s="61">
        <v>200</v>
      </c>
      <c r="G142" s="61">
        <v>0.08</v>
      </c>
      <c r="H142" s="61">
        <v>0.08</v>
      </c>
      <c r="I142" s="72">
        <v>17</v>
      </c>
      <c r="J142" s="61">
        <v>68.88</v>
      </c>
      <c r="K142" s="63">
        <v>1658</v>
      </c>
      <c r="L142" s="52"/>
    </row>
    <row r="143" spans="1:12" ht="14.4" x14ac:dyDescent="0.3">
      <c r="A143" s="22"/>
      <c r="B143" s="14"/>
      <c r="C143" s="10"/>
      <c r="D143" s="6" t="s">
        <v>31</v>
      </c>
      <c r="E143" s="66" t="s">
        <v>51</v>
      </c>
      <c r="F143" s="61">
        <v>20</v>
      </c>
      <c r="G143" s="61">
        <v>1.2</v>
      </c>
      <c r="H143" s="61">
        <v>0.2</v>
      </c>
      <c r="I143" s="72">
        <v>10</v>
      </c>
      <c r="J143" s="61">
        <v>48.2</v>
      </c>
      <c r="K143" s="51"/>
      <c r="L143" s="52"/>
    </row>
    <row r="144" spans="1:12" ht="14.4" x14ac:dyDescent="0.3">
      <c r="A144" s="22"/>
      <c r="B144" s="14"/>
      <c r="C144" s="10"/>
      <c r="D144" s="6" t="s">
        <v>32</v>
      </c>
      <c r="E144" s="66" t="s">
        <v>46</v>
      </c>
      <c r="F144" s="61">
        <v>20</v>
      </c>
      <c r="G144" s="61">
        <v>1.2</v>
      </c>
      <c r="H144" s="61">
        <v>0.2</v>
      </c>
      <c r="I144" s="72">
        <v>10.4</v>
      </c>
      <c r="J144" s="61">
        <v>48.2</v>
      </c>
      <c r="K144" s="51"/>
      <c r="L144" s="52"/>
    </row>
    <row r="145" spans="1:12" ht="14.4" x14ac:dyDescent="0.3">
      <c r="A145" s="22"/>
      <c r="B145" s="14"/>
      <c r="C145" s="10"/>
      <c r="D145" s="48"/>
      <c r="E145" s="49"/>
      <c r="F145" s="50"/>
      <c r="G145" s="50"/>
      <c r="H145" s="50"/>
      <c r="I145" s="50"/>
      <c r="J145" s="50"/>
      <c r="K145" s="51"/>
      <c r="L145" s="52"/>
    </row>
    <row r="146" spans="1:12" ht="14.4" x14ac:dyDescent="0.3">
      <c r="A146" s="23"/>
      <c r="B146" s="16"/>
      <c r="C146" s="7"/>
      <c r="D146" s="17" t="s">
        <v>33</v>
      </c>
      <c r="E146" s="8"/>
      <c r="F146" s="18">
        <f>SUM(F139:F145)</f>
        <v>700</v>
      </c>
      <c r="G146" s="18">
        <f>SUM(G139:G145)</f>
        <v>28.460999999999999</v>
      </c>
      <c r="H146" s="18">
        <f>SUM(H139:H145)</f>
        <v>28.132999999999996</v>
      </c>
      <c r="I146" s="18">
        <f>SUM(I139:I145)</f>
        <v>97.4</v>
      </c>
      <c r="J146" s="18">
        <f>SUM(J139:J145)</f>
        <v>763.28000000000009</v>
      </c>
      <c r="K146" s="24"/>
      <c r="L146" s="18">
        <v>97.74</v>
      </c>
    </row>
    <row r="147" spans="1:12" ht="15" thickBot="1" x14ac:dyDescent="0.3">
      <c r="A147" s="28">
        <f>A133</f>
        <v>2</v>
      </c>
      <c r="B147" s="29">
        <f>B133</f>
        <v>4</v>
      </c>
      <c r="C147" s="100" t="s">
        <v>4</v>
      </c>
      <c r="D147" s="101"/>
      <c r="E147" s="30"/>
      <c r="F147" s="31">
        <f>F138+F146</f>
        <v>1220</v>
      </c>
      <c r="G147" s="31">
        <f>G138+G146</f>
        <v>48.460999999999999</v>
      </c>
      <c r="H147" s="31">
        <f>H138+H146</f>
        <v>52.132999999999996</v>
      </c>
      <c r="I147" s="31">
        <f>I138+I146</f>
        <v>186.4</v>
      </c>
      <c r="J147" s="31">
        <f>J138+J146</f>
        <v>1413.2800000000002</v>
      </c>
      <c r="K147" s="31"/>
      <c r="L147" s="31">
        <f>L138+L146</f>
        <v>195.48</v>
      </c>
    </row>
    <row r="148" spans="1:12" ht="14.4" x14ac:dyDescent="0.3">
      <c r="A148" s="19">
        <v>2</v>
      </c>
      <c r="B148" s="20">
        <v>5</v>
      </c>
      <c r="C148" s="21" t="s">
        <v>20</v>
      </c>
      <c r="D148" s="5" t="s">
        <v>21</v>
      </c>
      <c r="E148" s="54" t="s">
        <v>143</v>
      </c>
      <c r="F148" s="60">
        <v>200</v>
      </c>
      <c r="G148" s="85">
        <v>22</v>
      </c>
      <c r="H148" s="85">
        <v>21.15</v>
      </c>
      <c r="I148" s="86">
        <v>69.38</v>
      </c>
      <c r="J148" s="85">
        <v>557</v>
      </c>
      <c r="K148" s="99">
        <v>1717</v>
      </c>
      <c r="L148" s="47"/>
    </row>
    <row r="149" spans="1:12" ht="14.4" x14ac:dyDescent="0.3">
      <c r="A149" s="22"/>
      <c r="B149" s="14"/>
      <c r="C149" s="10"/>
      <c r="D149" s="7" t="s">
        <v>22</v>
      </c>
      <c r="E149" s="74" t="s">
        <v>94</v>
      </c>
      <c r="F149" s="69">
        <v>200</v>
      </c>
      <c r="G149" s="81">
        <v>0.2</v>
      </c>
      <c r="H149" s="81">
        <v>0.02</v>
      </c>
      <c r="I149" s="82">
        <v>16.43</v>
      </c>
      <c r="J149" s="81">
        <v>67</v>
      </c>
      <c r="K149" s="70">
        <v>166</v>
      </c>
      <c r="L149" s="52"/>
    </row>
    <row r="150" spans="1:12" ht="14.4" x14ac:dyDescent="0.3">
      <c r="A150" s="22"/>
      <c r="B150" s="14"/>
      <c r="C150" s="10"/>
      <c r="D150" s="6" t="s">
        <v>24</v>
      </c>
      <c r="E150" s="66" t="s">
        <v>83</v>
      </c>
      <c r="F150" s="61">
        <v>100</v>
      </c>
      <c r="G150" s="83">
        <v>0.65</v>
      </c>
      <c r="H150" s="83">
        <v>0.3</v>
      </c>
      <c r="I150" s="84">
        <v>8.9499999999999993</v>
      </c>
      <c r="J150" s="83">
        <v>41</v>
      </c>
      <c r="K150" s="51"/>
      <c r="L150" s="52"/>
    </row>
    <row r="151" spans="1:12" ht="14.4" x14ac:dyDescent="0.3">
      <c r="A151" s="22"/>
      <c r="B151" s="14"/>
      <c r="C151" s="10"/>
      <c r="D151" s="48"/>
      <c r="E151" s="49"/>
      <c r="F151" s="50"/>
      <c r="G151" s="50"/>
      <c r="H151" s="50"/>
      <c r="I151" s="50"/>
      <c r="J151" s="50"/>
      <c r="K151" s="51"/>
      <c r="L151" s="52"/>
    </row>
    <row r="152" spans="1:12" ht="15.75" customHeight="1" x14ac:dyDescent="0.3">
      <c r="A152" s="23"/>
      <c r="B152" s="16"/>
      <c r="C152" s="7"/>
      <c r="D152" s="17" t="s">
        <v>33</v>
      </c>
      <c r="E152" s="8"/>
      <c r="F152" s="18">
        <f>SUM(F148:F151)</f>
        <v>500</v>
      </c>
      <c r="G152" s="18">
        <f>SUM(G148:G151)</f>
        <v>22.849999999999998</v>
      </c>
      <c r="H152" s="18">
        <f>SUM(H148:H151)</f>
        <v>21.47</v>
      </c>
      <c r="I152" s="18">
        <f>SUM(I148:I151)</f>
        <v>94.76</v>
      </c>
      <c r="J152" s="18">
        <f>SUM(J148:J151)</f>
        <v>665</v>
      </c>
      <c r="K152" s="24"/>
      <c r="L152" s="18">
        <v>97.74</v>
      </c>
    </row>
    <row r="153" spans="1:12" ht="14.4" x14ac:dyDescent="0.3">
      <c r="A153" s="25">
        <f>A148</f>
        <v>2</v>
      </c>
      <c r="B153" s="12">
        <f>B148</f>
        <v>5</v>
      </c>
      <c r="C153" s="9" t="s">
        <v>25</v>
      </c>
      <c r="D153" s="7" t="s">
        <v>26</v>
      </c>
      <c r="E153" s="74" t="s">
        <v>91</v>
      </c>
      <c r="F153" s="69">
        <v>60</v>
      </c>
      <c r="G153" s="81">
        <v>0.98</v>
      </c>
      <c r="H153" s="81">
        <v>3.65</v>
      </c>
      <c r="I153" s="82">
        <v>4.1849999999999996</v>
      </c>
      <c r="J153" s="81">
        <v>53.54</v>
      </c>
      <c r="K153" s="70">
        <v>1672</v>
      </c>
      <c r="L153" s="52"/>
    </row>
    <row r="154" spans="1:12" ht="14.4" x14ac:dyDescent="0.3">
      <c r="A154" s="22"/>
      <c r="B154" s="14"/>
      <c r="C154" s="10"/>
      <c r="D154" s="6" t="s">
        <v>27</v>
      </c>
      <c r="E154" s="66" t="s">
        <v>144</v>
      </c>
      <c r="F154" s="61">
        <v>200</v>
      </c>
      <c r="G154" s="83">
        <v>7</v>
      </c>
      <c r="H154" s="83">
        <v>4.6500000000000004</v>
      </c>
      <c r="I154" s="84">
        <v>22.76</v>
      </c>
      <c r="J154" s="83">
        <v>160.99</v>
      </c>
      <c r="K154" s="63">
        <v>339</v>
      </c>
      <c r="L154" s="52"/>
    </row>
    <row r="155" spans="1:12" ht="14.4" x14ac:dyDescent="0.3">
      <c r="A155" s="22"/>
      <c r="B155" s="14"/>
      <c r="C155" s="10"/>
      <c r="D155" s="6" t="s">
        <v>28</v>
      </c>
      <c r="E155" s="66" t="s">
        <v>145</v>
      </c>
      <c r="F155" s="61">
        <v>90</v>
      </c>
      <c r="G155" s="83">
        <v>14.84</v>
      </c>
      <c r="H155" s="83">
        <v>16.63</v>
      </c>
      <c r="I155" s="84">
        <v>3.29</v>
      </c>
      <c r="J155" s="83">
        <v>222.29</v>
      </c>
      <c r="K155" s="63">
        <v>123</v>
      </c>
      <c r="L155" s="52"/>
    </row>
    <row r="156" spans="1:12" ht="14.4" x14ac:dyDescent="0.3">
      <c r="A156" s="22"/>
      <c r="B156" s="14"/>
      <c r="C156" s="10"/>
      <c r="D156" s="6" t="s">
        <v>29</v>
      </c>
      <c r="E156" s="66" t="s">
        <v>73</v>
      </c>
      <c r="F156" s="61">
        <v>150</v>
      </c>
      <c r="G156" s="83">
        <v>3.0529999999999999</v>
      </c>
      <c r="H156" s="83">
        <v>4.4000000000000004</v>
      </c>
      <c r="I156" s="84">
        <v>24.52</v>
      </c>
      <c r="J156" s="83">
        <v>149.96</v>
      </c>
      <c r="K156" s="63">
        <v>1711</v>
      </c>
      <c r="L156" s="52"/>
    </row>
    <row r="157" spans="1:12" ht="14.4" x14ac:dyDescent="0.3">
      <c r="A157" s="22"/>
      <c r="B157" s="14"/>
      <c r="C157" s="10"/>
      <c r="D157" s="6" t="s">
        <v>30</v>
      </c>
      <c r="E157" s="66" t="s">
        <v>109</v>
      </c>
      <c r="F157" s="61">
        <v>200</v>
      </c>
      <c r="G157" s="83">
        <v>0.08</v>
      </c>
      <c r="H157" s="83">
        <v>0.08</v>
      </c>
      <c r="I157" s="84">
        <v>16.96</v>
      </c>
      <c r="J157" s="83">
        <v>68.88</v>
      </c>
      <c r="K157" s="63">
        <v>1690</v>
      </c>
      <c r="L157" s="52"/>
    </row>
    <row r="158" spans="1:12" ht="14.4" x14ac:dyDescent="0.3">
      <c r="A158" s="22"/>
      <c r="B158" s="14"/>
      <c r="C158" s="10"/>
      <c r="D158" s="6" t="s">
        <v>31</v>
      </c>
      <c r="E158" s="66" t="s">
        <v>51</v>
      </c>
      <c r="F158" s="61">
        <v>20</v>
      </c>
      <c r="G158" s="83">
        <v>1.2</v>
      </c>
      <c r="H158" s="83">
        <v>0.2</v>
      </c>
      <c r="I158" s="84">
        <v>10.4</v>
      </c>
      <c r="J158" s="83">
        <v>48.2</v>
      </c>
      <c r="K158" s="51"/>
      <c r="L158" s="52"/>
    </row>
    <row r="159" spans="1:12" ht="14.4" x14ac:dyDescent="0.3">
      <c r="A159" s="22"/>
      <c r="B159" s="14"/>
      <c r="C159" s="10"/>
      <c r="D159" s="6" t="s">
        <v>32</v>
      </c>
      <c r="E159" s="66" t="s">
        <v>46</v>
      </c>
      <c r="F159" s="61">
        <v>20</v>
      </c>
      <c r="G159" s="83">
        <v>1.2</v>
      </c>
      <c r="H159" s="83">
        <v>0.2</v>
      </c>
      <c r="I159" s="84">
        <v>10.4</v>
      </c>
      <c r="J159" s="83">
        <v>48.2</v>
      </c>
      <c r="K159" s="51"/>
      <c r="L159" s="52"/>
    </row>
    <row r="160" spans="1:12" ht="14.4" x14ac:dyDescent="0.3">
      <c r="A160" s="22"/>
      <c r="B160" s="14"/>
      <c r="C160" s="10"/>
      <c r="D160" s="48"/>
      <c r="E160" s="49"/>
      <c r="F160" s="50"/>
      <c r="G160" s="50"/>
      <c r="H160" s="50"/>
      <c r="I160" s="50"/>
      <c r="J160" s="50"/>
      <c r="K160" s="51"/>
      <c r="L160" s="52"/>
    </row>
    <row r="161" spans="1:12" ht="14.4" x14ac:dyDescent="0.3">
      <c r="A161" s="23"/>
      <c r="B161" s="16"/>
      <c r="C161" s="7"/>
      <c r="D161" s="17" t="s">
        <v>33</v>
      </c>
      <c r="E161" s="8"/>
      <c r="F161" s="18">
        <f>SUM(F153:F160)</f>
        <v>740</v>
      </c>
      <c r="G161" s="18">
        <f>SUM(G153:G160)</f>
        <v>28.352999999999998</v>
      </c>
      <c r="H161" s="18">
        <f>SUM(H153:H160)</f>
        <v>29.809999999999995</v>
      </c>
      <c r="I161" s="18">
        <f>SUM(I153:I160)</f>
        <v>92.515000000000015</v>
      </c>
      <c r="J161" s="18">
        <f>SUM(J153:J160)</f>
        <v>752.06000000000006</v>
      </c>
      <c r="K161" s="24"/>
      <c r="L161" s="18">
        <v>97.74</v>
      </c>
    </row>
    <row r="162" spans="1:12" ht="15" customHeight="1" thickBot="1" x14ac:dyDescent="0.3">
      <c r="A162" s="28">
        <f>A148</f>
        <v>2</v>
      </c>
      <c r="B162" s="29">
        <f>B148</f>
        <v>5</v>
      </c>
      <c r="C162" s="100" t="s">
        <v>4</v>
      </c>
      <c r="D162" s="102"/>
      <c r="E162" s="30"/>
      <c r="F162" s="31">
        <f>F152+F161</f>
        <v>1240</v>
      </c>
      <c r="G162" s="31">
        <f>G152+G161</f>
        <v>51.202999999999996</v>
      </c>
      <c r="H162" s="31">
        <f>H152+H161</f>
        <v>51.279999999999994</v>
      </c>
      <c r="I162" s="31">
        <f>I152+I161</f>
        <v>187.27500000000003</v>
      </c>
      <c r="J162" s="31">
        <f>J152+J161</f>
        <v>1417.06</v>
      </c>
      <c r="K162" s="31"/>
      <c r="L162" s="31">
        <f>L152+L161</f>
        <v>195.48</v>
      </c>
    </row>
    <row r="163" spans="1:12" ht="14.4" x14ac:dyDescent="0.3">
      <c r="A163" s="19">
        <v>3</v>
      </c>
      <c r="B163" s="20">
        <v>1</v>
      </c>
      <c r="C163" s="21" t="s">
        <v>20</v>
      </c>
      <c r="D163" s="5" t="s">
        <v>21</v>
      </c>
      <c r="E163" s="54" t="s">
        <v>80</v>
      </c>
      <c r="F163" s="60">
        <v>150</v>
      </c>
      <c r="G163" s="58">
        <v>5</v>
      </c>
      <c r="H163" s="58">
        <v>6</v>
      </c>
      <c r="I163" s="64">
        <v>25</v>
      </c>
      <c r="J163" s="58">
        <v>170</v>
      </c>
      <c r="K163" s="62">
        <v>1676</v>
      </c>
      <c r="L163" s="47"/>
    </row>
    <row r="164" spans="1:12" ht="14.4" x14ac:dyDescent="0.3">
      <c r="A164" s="22"/>
      <c r="B164" s="14"/>
      <c r="C164" s="10"/>
      <c r="D164" s="6" t="s">
        <v>22</v>
      </c>
      <c r="E164" s="66" t="s">
        <v>81</v>
      </c>
      <c r="F164" s="61">
        <v>200</v>
      </c>
      <c r="G164" s="59">
        <v>2</v>
      </c>
      <c r="H164" s="59">
        <v>12</v>
      </c>
      <c r="I164" s="65">
        <v>20</v>
      </c>
      <c r="J164" s="59">
        <v>98</v>
      </c>
      <c r="K164" s="63">
        <v>1713</v>
      </c>
      <c r="L164" s="52"/>
    </row>
    <row r="165" spans="1:12" ht="15" thickBot="1" x14ac:dyDescent="0.35">
      <c r="A165" s="22"/>
      <c r="B165" s="14"/>
      <c r="C165" s="10"/>
      <c r="D165" s="6" t="s">
        <v>23</v>
      </c>
      <c r="E165" s="66" t="s">
        <v>82</v>
      </c>
      <c r="F165" s="61">
        <v>50</v>
      </c>
      <c r="G165" s="59">
        <v>7</v>
      </c>
      <c r="H165" s="59">
        <v>2</v>
      </c>
      <c r="I165" s="65">
        <v>11</v>
      </c>
      <c r="J165" s="59">
        <v>181</v>
      </c>
      <c r="K165" s="63">
        <v>117</v>
      </c>
      <c r="L165" s="52"/>
    </row>
    <row r="166" spans="1:12" ht="14.4" x14ac:dyDescent="0.3">
      <c r="A166" s="22"/>
      <c r="B166" s="14"/>
      <c r="C166" s="10"/>
      <c r="D166" s="57" t="s">
        <v>24</v>
      </c>
      <c r="E166" s="66" t="s">
        <v>83</v>
      </c>
      <c r="F166" s="61">
        <v>100</v>
      </c>
      <c r="G166" s="59">
        <v>1</v>
      </c>
      <c r="H166" s="59">
        <v>0</v>
      </c>
      <c r="I166" s="65">
        <v>9</v>
      </c>
      <c r="J166" s="59">
        <v>41.1</v>
      </c>
      <c r="K166" s="51"/>
      <c r="L166" s="52"/>
    </row>
    <row r="167" spans="1:12" ht="14.4" x14ac:dyDescent="0.3">
      <c r="A167" s="22"/>
      <c r="B167" s="14"/>
      <c r="C167" s="10"/>
      <c r="D167" s="48"/>
      <c r="E167" s="49"/>
      <c r="F167" s="50"/>
      <c r="G167" s="50"/>
      <c r="H167" s="50"/>
      <c r="I167" s="50"/>
      <c r="J167" s="50"/>
      <c r="K167" s="51"/>
      <c r="L167" s="52"/>
    </row>
    <row r="168" spans="1:12" ht="14.4" x14ac:dyDescent="0.3">
      <c r="A168" s="23"/>
      <c r="B168" s="16"/>
      <c r="C168" s="7"/>
      <c r="D168" s="17" t="s">
        <v>33</v>
      </c>
      <c r="E168" s="8"/>
      <c r="F168" s="18">
        <f>SUM(F163:F167)</f>
        <v>500</v>
      </c>
      <c r="G168" s="18">
        <f>SUM(G163:G167)</f>
        <v>15</v>
      </c>
      <c r="H168" s="18">
        <f>SUM(H163:H167)</f>
        <v>20</v>
      </c>
      <c r="I168" s="18">
        <f>SUM(I163:I167)</f>
        <v>65</v>
      </c>
      <c r="J168" s="18">
        <f>SUM(J163:J167)</f>
        <v>490.1</v>
      </c>
      <c r="K168" s="24"/>
      <c r="L168" s="18">
        <v>97.74</v>
      </c>
    </row>
    <row r="169" spans="1:12" ht="14.4" x14ac:dyDescent="0.3">
      <c r="A169" s="25">
        <f>A163</f>
        <v>3</v>
      </c>
      <c r="B169" s="12">
        <f>B163</f>
        <v>1</v>
      </c>
      <c r="C169" s="9" t="s">
        <v>25</v>
      </c>
      <c r="D169" s="6" t="s">
        <v>26</v>
      </c>
      <c r="E169" s="49" t="s">
        <v>61</v>
      </c>
      <c r="F169" s="50">
        <v>60</v>
      </c>
      <c r="G169" s="67">
        <v>1</v>
      </c>
      <c r="H169" s="67">
        <v>4</v>
      </c>
      <c r="I169" s="68">
        <v>4</v>
      </c>
      <c r="J169" s="69">
        <v>53.7</v>
      </c>
      <c r="K169" s="70">
        <v>664</v>
      </c>
      <c r="L169" s="52"/>
    </row>
    <row r="170" spans="1:12" ht="14.4" x14ac:dyDescent="0.3">
      <c r="A170" s="22"/>
      <c r="B170" s="14"/>
      <c r="C170" s="10"/>
      <c r="D170" s="6" t="s">
        <v>27</v>
      </c>
      <c r="E170" s="49" t="s">
        <v>62</v>
      </c>
      <c r="F170" s="50">
        <v>200</v>
      </c>
      <c r="G170" s="59">
        <v>7</v>
      </c>
      <c r="H170" s="59">
        <v>7</v>
      </c>
      <c r="I170" s="65">
        <v>16</v>
      </c>
      <c r="J170" s="61">
        <v>152</v>
      </c>
      <c r="K170" s="63">
        <v>1764</v>
      </c>
      <c r="L170" s="52"/>
    </row>
    <row r="171" spans="1:12" ht="14.4" x14ac:dyDescent="0.3">
      <c r="A171" s="22"/>
      <c r="B171" s="14"/>
      <c r="C171" s="10"/>
      <c r="D171" s="6" t="s">
        <v>28</v>
      </c>
      <c r="E171" s="49" t="s">
        <v>63</v>
      </c>
      <c r="F171" s="50">
        <v>90</v>
      </c>
      <c r="G171" s="59">
        <v>16</v>
      </c>
      <c r="H171" s="59">
        <v>17</v>
      </c>
      <c r="I171" s="59">
        <v>16</v>
      </c>
      <c r="J171" s="61">
        <v>281</v>
      </c>
      <c r="K171" s="63">
        <v>1736</v>
      </c>
      <c r="L171" s="52"/>
    </row>
    <row r="172" spans="1:12" ht="14.4" x14ac:dyDescent="0.3">
      <c r="A172" s="22"/>
      <c r="B172" s="14"/>
      <c r="C172" s="10"/>
      <c r="D172" s="6" t="s">
        <v>29</v>
      </c>
      <c r="E172" s="66" t="s">
        <v>59</v>
      </c>
      <c r="F172" s="50">
        <v>150</v>
      </c>
      <c r="G172" s="59">
        <v>7</v>
      </c>
      <c r="H172" s="59">
        <v>5</v>
      </c>
      <c r="I172" s="65">
        <v>46</v>
      </c>
      <c r="J172" s="61">
        <v>252</v>
      </c>
      <c r="K172" s="63">
        <v>1669</v>
      </c>
      <c r="L172" s="52"/>
    </row>
    <row r="173" spans="1:12" ht="14.4" x14ac:dyDescent="0.3">
      <c r="A173" s="22"/>
      <c r="B173" s="14"/>
      <c r="C173" s="10"/>
      <c r="D173" s="6" t="s">
        <v>30</v>
      </c>
      <c r="E173" s="49" t="s">
        <v>44</v>
      </c>
      <c r="F173" s="50">
        <v>200</v>
      </c>
      <c r="G173" s="59">
        <v>0</v>
      </c>
      <c r="H173" s="59">
        <v>0</v>
      </c>
      <c r="I173" s="65">
        <v>25</v>
      </c>
      <c r="J173" s="61">
        <v>102</v>
      </c>
      <c r="K173" s="63">
        <v>1201</v>
      </c>
      <c r="L173" s="52"/>
    </row>
    <row r="174" spans="1:12" ht="14.4" x14ac:dyDescent="0.3">
      <c r="A174" s="22"/>
      <c r="B174" s="14"/>
      <c r="C174" s="10"/>
      <c r="D174" s="6" t="s">
        <v>31</v>
      </c>
      <c r="E174" s="49" t="s">
        <v>45</v>
      </c>
      <c r="F174" s="50">
        <v>20</v>
      </c>
      <c r="G174" s="59">
        <v>1</v>
      </c>
      <c r="H174" s="59">
        <v>0</v>
      </c>
      <c r="I174" s="65">
        <v>10</v>
      </c>
      <c r="J174" s="61">
        <v>48</v>
      </c>
      <c r="K174" s="63" t="s">
        <v>39</v>
      </c>
      <c r="L174" s="52"/>
    </row>
    <row r="175" spans="1:12" ht="14.4" x14ac:dyDescent="0.3">
      <c r="A175" s="22"/>
      <c r="B175" s="14"/>
      <c r="C175" s="10"/>
      <c r="D175" s="6" t="s">
        <v>32</v>
      </c>
      <c r="E175" s="49" t="s">
        <v>46</v>
      </c>
      <c r="F175" s="50">
        <v>20</v>
      </c>
      <c r="G175" s="59">
        <v>1</v>
      </c>
      <c r="H175" s="59">
        <v>0</v>
      </c>
      <c r="I175" s="65">
        <v>10</v>
      </c>
      <c r="J175" s="61">
        <v>48</v>
      </c>
      <c r="K175" s="63"/>
      <c r="L175" s="52"/>
    </row>
    <row r="176" spans="1:12" ht="14.4" x14ac:dyDescent="0.3">
      <c r="A176" s="22"/>
      <c r="B176" s="14"/>
      <c r="C176" s="10"/>
      <c r="D176" s="48"/>
      <c r="E176" s="49"/>
      <c r="F176" s="50"/>
      <c r="G176" s="50"/>
      <c r="H176" s="50"/>
      <c r="I176" s="50"/>
      <c r="J176" s="50"/>
      <c r="K176" s="51"/>
      <c r="L176" s="52"/>
    </row>
    <row r="177" spans="1:12" ht="14.4" x14ac:dyDescent="0.3">
      <c r="A177" s="23"/>
      <c r="B177" s="16"/>
      <c r="C177" s="7"/>
      <c r="D177" s="17" t="s">
        <v>33</v>
      </c>
      <c r="E177" s="8"/>
      <c r="F177" s="18">
        <f>SUM(F169:F176)</f>
        <v>740</v>
      </c>
      <c r="G177" s="18">
        <f>SUM(G169:G176)</f>
        <v>33</v>
      </c>
      <c r="H177" s="18">
        <f>SUM(H169:H176)</f>
        <v>33</v>
      </c>
      <c r="I177" s="18">
        <f>SUM(I169:I176)</f>
        <v>127</v>
      </c>
      <c r="J177" s="18">
        <f>SUM(J169:J176)</f>
        <v>936.7</v>
      </c>
      <c r="K177" s="24"/>
      <c r="L177" s="18">
        <v>97.74</v>
      </c>
    </row>
    <row r="178" spans="1:12" ht="15" thickBot="1" x14ac:dyDescent="0.3">
      <c r="A178" s="28">
        <f>A163</f>
        <v>3</v>
      </c>
      <c r="B178" s="29">
        <f>B163</f>
        <v>1</v>
      </c>
      <c r="C178" s="100" t="s">
        <v>4</v>
      </c>
      <c r="D178" s="101"/>
      <c r="E178" s="30"/>
      <c r="F178" s="31">
        <f>F168+F177</f>
        <v>1240</v>
      </c>
      <c r="G178" s="31">
        <f>G168+G177</f>
        <v>48</v>
      </c>
      <c r="H178" s="31">
        <f>H168+H177</f>
        <v>53</v>
      </c>
      <c r="I178" s="31">
        <f>I168+I177</f>
        <v>192</v>
      </c>
      <c r="J178" s="31">
        <f>J168+J177</f>
        <v>1426.8000000000002</v>
      </c>
      <c r="K178" s="31"/>
      <c r="L178" s="31">
        <f>L168+L177</f>
        <v>195.48</v>
      </c>
    </row>
    <row r="179" spans="1:12" ht="14.4" x14ac:dyDescent="0.3">
      <c r="A179" s="13">
        <v>3</v>
      </c>
      <c r="B179" s="14">
        <v>2</v>
      </c>
      <c r="C179" s="21" t="s">
        <v>20</v>
      </c>
      <c r="D179" s="5" t="s">
        <v>21</v>
      </c>
      <c r="E179" s="54" t="s">
        <v>84</v>
      </c>
      <c r="F179" s="60">
        <v>200</v>
      </c>
      <c r="G179" s="60">
        <v>17</v>
      </c>
      <c r="H179" s="60">
        <v>17</v>
      </c>
      <c r="I179" s="71">
        <v>42</v>
      </c>
      <c r="J179" s="60">
        <v>385</v>
      </c>
      <c r="K179" s="62">
        <v>1443</v>
      </c>
      <c r="L179" s="47"/>
    </row>
    <row r="180" spans="1:12" ht="15" thickBot="1" x14ac:dyDescent="0.35">
      <c r="A180" s="13"/>
      <c r="B180" s="14"/>
      <c r="C180" s="10"/>
      <c r="D180" s="6" t="s">
        <v>22</v>
      </c>
      <c r="E180" s="66" t="s">
        <v>85</v>
      </c>
      <c r="F180" s="61">
        <v>205</v>
      </c>
      <c r="G180" s="61">
        <v>0</v>
      </c>
      <c r="H180" s="61">
        <v>0</v>
      </c>
      <c r="I180" s="72">
        <v>15</v>
      </c>
      <c r="J180" s="61">
        <v>61</v>
      </c>
      <c r="K180" s="63">
        <v>404</v>
      </c>
      <c r="L180" s="52"/>
    </row>
    <row r="181" spans="1:12" ht="14.4" x14ac:dyDescent="0.3">
      <c r="A181" s="13"/>
      <c r="B181" s="14"/>
      <c r="C181" s="10"/>
      <c r="D181" s="57" t="s">
        <v>26</v>
      </c>
      <c r="E181" s="66" t="s">
        <v>86</v>
      </c>
      <c r="F181" s="61">
        <v>60</v>
      </c>
      <c r="G181" s="61">
        <v>1</v>
      </c>
      <c r="H181" s="61">
        <v>4</v>
      </c>
      <c r="I181" s="72">
        <v>4</v>
      </c>
      <c r="J181" s="61">
        <v>52</v>
      </c>
      <c r="K181" s="63">
        <v>1801</v>
      </c>
      <c r="L181" s="52"/>
    </row>
    <row r="182" spans="1:12" ht="14.4" x14ac:dyDescent="0.3">
      <c r="A182" s="13"/>
      <c r="B182" s="14"/>
      <c r="C182" s="10"/>
      <c r="D182" s="6" t="s">
        <v>23</v>
      </c>
      <c r="E182" s="66" t="s">
        <v>51</v>
      </c>
      <c r="F182" s="61">
        <v>40</v>
      </c>
      <c r="G182" s="61">
        <v>2</v>
      </c>
      <c r="H182" s="61">
        <v>0</v>
      </c>
      <c r="I182" s="72">
        <v>21</v>
      </c>
      <c r="J182" s="61">
        <v>96.4</v>
      </c>
      <c r="K182" s="51"/>
      <c r="L182" s="52"/>
    </row>
    <row r="183" spans="1:12" ht="14.4" x14ac:dyDescent="0.3">
      <c r="A183" s="13"/>
      <c r="B183" s="14"/>
      <c r="C183" s="10"/>
      <c r="D183" s="48"/>
      <c r="E183" s="49"/>
      <c r="F183" s="50"/>
      <c r="G183" s="50"/>
      <c r="H183" s="50"/>
      <c r="I183" s="50"/>
      <c r="J183" s="50"/>
      <c r="K183" s="51"/>
      <c r="L183" s="52"/>
    </row>
    <row r="184" spans="1:12" ht="14.4" x14ac:dyDescent="0.3">
      <c r="A184" s="15"/>
      <c r="B184" s="16"/>
      <c r="C184" s="7"/>
      <c r="D184" s="17" t="s">
        <v>33</v>
      </c>
      <c r="E184" s="8"/>
      <c r="F184" s="18">
        <f>SUM(F179:F183)</f>
        <v>505</v>
      </c>
      <c r="G184" s="18">
        <f>SUM(G179:G183)</f>
        <v>20</v>
      </c>
      <c r="H184" s="18">
        <f>SUM(H179:H183)</f>
        <v>21</v>
      </c>
      <c r="I184" s="18">
        <f>SUM(I179:I183)</f>
        <v>82</v>
      </c>
      <c r="J184" s="18">
        <f>SUM(J179:J183)</f>
        <v>594.4</v>
      </c>
      <c r="K184" s="24"/>
      <c r="L184" s="18">
        <v>97.74</v>
      </c>
    </row>
    <row r="185" spans="1:12" ht="14.4" x14ac:dyDescent="0.3">
      <c r="A185" s="12">
        <v>3</v>
      </c>
      <c r="B185" s="12">
        <f>B179</f>
        <v>2</v>
      </c>
      <c r="C185" s="9" t="s">
        <v>25</v>
      </c>
      <c r="D185" s="6" t="s">
        <v>26</v>
      </c>
      <c r="E185" s="49" t="s">
        <v>64</v>
      </c>
      <c r="F185" s="50">
        <v>60</v>
      </c>
      <c r="G185" s="69">
        <v>1</v>
      </c>
      <c r="H185" s="69">
        <v>4</v>
      </c>
      <c r="I185" s="73">
        <v>5</v>
      </c>
      <c r="J185" s="69">
        <v>55</v>
      </c>
      <c r="K185" s="70">
        <v>1819</v>
      </c>
      <c r="L185" s="52"/>
    </row>
    <row r="186" spans="1:12" ht="26.4" x14ac:dyDescent="0.3">
      <c r="A186" s="13"/>
      <c r="B186" s="14"/>
      <c r="C186" s="10"/>
      <c r="D186" s="6" t="s">
        <v>27</v>
      </c>
      <c r="E186" s="49" t="s">
        <v>65</v>
      </c>
      <c r="F186" s="50">
        <v>200</v>
      </c>
      <c r="G186" s="61">
        <v>4</v>
      </c>
      <c r="H186" s="61">
        <v>7</v>
      </c>
      <c r="I186" s="72">
        <v>11</v>
      </c>
      <c r="J186" s="61">
        <v>122</v>
      </c>
      <c r="K186" s="63">
        <v>1439</v>
      </c>
      <c r="L186" s="52"/>
    </row>
    <row r="187" spans="1:12" ht="14.4" x14ac:dyDescent="0.3">
      <c r="A187" s="13"/>
      <c r="B187" s="14"/>
      <c r="C187" s="10"/>
      <c r="D187" s="6" t="s">
        <v>28</v>
      </c>
      <c r="E187" s="49" t="s">
        <v>146</v>
      </c>
      <c r="F187" s="50">
        <v>90</v>
      </c>
      <c r="G187" s="61">
        <v>15</v>
      </c>
      <c r="H187" s="61">
        <v>17</v>
      </c>
      <c r="I187" s="61">
        <v>3</v>
      </c>
      <c r="J187" s="61">
        <v>222</v>
      </c>
      <c r="K187" s="63">
        <v>123</v>
      </c>
      <c r="L187" s="52"/>
    </row>
    <row r="188" spans="1:12" ht="14.4" x14ac:dyDescent="0.3">
      <c r="A188" s="13"/>
      <c r="B188" s="14"/>
      <c r="C188" s="10"/>
      <c r="D188" s="6" t="s">
        <v>29</v>
      </c>
      <c r="E188" s="49" t="s">
        <v>47</v>
      </c>
      <c r="F188" s="50">
        <v>150</v>
      </c>
      <c r="G188" s="61">
        <v>7</v>
      </c>
      <c r="H188" s="61">
        <v>5</v>
      </c>
      <c r="I188" s="72">
        <v>36</v>
      </c>
      <c r="J188" s="61">
        <v>217</v>
      </c>
      <c r="K188" s="63">
        <v>1680</v>
      </c>
      <c r="L188" s="52"/>
    </row>
    <row r="189" spans="1:12" ht="14.4" x14ac:dyDescent="0.3">
      <c r="A189" s="13"/>
      <c r="B189" s="14"/>
      <c r="C189" s="10"/>
      <c r="D189" s="6" t="s">
        <v>30</v>
      </c>
      <c r="E189" s="49" t="s">
        <v>48</v>
      </c>
      <c r="F189" s="50">
        <v>200</v>
      </c>
      <c r="G189" s="61">
        <v>0</v>
      </c>
      <c r="H189" s="61">
        <v>0</v>
      </c>
      <c r="I189" s="72">
        <v>16</v>
      </c>
      <c r="J189" s="61">
        <v>67</v>
      </c>
      <c r="K189" s="63">
        <v>656</v>
      </c>
      <c r="L189" s="52"/>
    </row>
    <row r="190" spans="1:12" ht="14.4" x14ac:dyDescent="0.3">
      <c r="A190" s="13"/>
      <c r="B190" s="14"/>
      <c r="C190" s="10"/>
      <c r="D190" s="6" t="s">
        <v>31</v>
      </c>
      <c r="E190" s="49" t="s">
        <v>45</v>
      </c>
      <c r="F190" s="50">
        <v>20</v>
      </c>
      <c r="G190" s="61">
        <v>1</v>
      </c>
      <c r="H190" s="61">
        <v>0</v>
      </c>
      <c r="I190" s="72">
        <v>10</v>
      </c>
      <c r="J190" s="61">
        <v>48</v>
      </c>
      <c r="K190" s="51"/>
      <c r="L190" s="52"/>
    </row>
    <row r="191" spans="1:12" ht="14.4" x14ac:dyDescent="0.3">
      <c r="A191" s="13"/>
      <c r="B191" s="14"/>
      <c r="C191" s="10"/>
      <c r="D191" s="6" t="s">
        <v>32</v>
      </c>
      <c r="E191" s="49" t="s">
        <v>46</v>
      </c>
      <c r="F191" s="50">
        <v>20</v>
      </c>
      <c r="G191" s="61">
        <v>1</v>
      </c>
      <c r="H191" s="61">
        <v>0</v>
      </c>
      <c r="I191" s="72">
        <v>10</v>
      </c>
      <c r="J191" s="61">
        <v>48</v>
      </c>
      <c r="K191" s="51"/>
      <c r="L191" s="52"/>
    </row>
    <row r="192" spans="1:12" ht="14.4" x14ac:dyDescent="0.3">
      <c r="A192" s="13"/>
      <c r="B192" s="14"/>
      <c r="C192" s="10"/>
      <c r="D192" s="48"/>
      <c r="E192" s="49"/>
      <c r="F192" s="50"/>
      <c r="G192" s="50"/>
      <c r="H192" s="50"/>
      <c r="I192" s="50"/>
      <c r="J192" s="50"/>
      <c r="K192" s="51"/>
      <c r="L192" s="52"/>
    </row>
    <row r="193" spans="1:12" ht="14.4" x14ac:dyDescent="0.3">
      <c r="A193" s="15"/>
      <c r="B193" s="16"/>
      <c r="C193" s="7"/>
      <c r="D193" s="17" t="s">
        <v>33</v>
      </c>
      <c r="E193" s="8"/>
      <c r="F193" s="18">
        <f>SUM(F185:F192)</f>
        <v>740</v>
      </c>
      <c r="G193" s="18">
        <f>SUM(G185:G192)</f>
        <v>29</v>
      </c>
      <c r="H193" s="18">
        <f>SUM(H185:H192)</f>
        <v>33</v>
      </c>
      <c r="I193" s="18">
        <f>SUM(I185:I192)</f>
        <v>91</v>
      </c>
      <c r="J193" s="18">
        <f>SUM(J185:J192)</f>
        <v>779</v>
      </c>
      <c r="K193" s="24"/>
      <c r="L193" s="18">
        <v>97.74</v>
      </c>
    </row>
    <row r="194" spans="1:12" ht="15" thickBot="1" x14ac:dyDescent="0.3">
      <c r="A194" s="32">
        <f>A179</f>
        <v>3</v>
      </c>
      <c r="B194" s="32">
        <f>B179</f>
        <v>2</v>
      </c>
      <c r="C194" s="100" t="s">
        <v>4</v>
      </c>
      <c r="D194" s="101"/>
      <c r="E194" s="30"/>
      <c r="F194" s="31">
        <f>F184+F193</f>
        <v>1245</v>
      </c>
      <c r="G194" s="31">
        <f>G184+G193</f>
        <v>49</v>
      </c>
      <c r="H194" s="31">
        <f>H184+H193</f>
        <v>54</v>
      </c>
      <c r="I194" s="31">
        <f>I184+I193</f>
        <v>173</v>
      </c>
      <c r="J194" s="31">
        <f>J184+J193</f>
        <v>1373.4</v>
      </c>
      <c r="K194" s="31"/>
      <c r="L194" s="31">
        <f>L184+L193</f>
        <v>195.48</v>
      </c>
    </row>
    <row r="195" spans="1:12" ht="14.4" x14ac:dyDescent="0.3">
      <c r="A195" s="19">
        <v>3</v>
      </c>
      <c r="B195" s="20">
        <v>3</v>
      </c>
      <c r="C195" s="21" t="s">
        <v>20</v>
      </c>
      <c r="D195" s="5" t="s">
        <v>21</v>
      </c>
      <c r="E195" s="44" t="s">
        <v>66</v>
      </c>
      <c r="F195" s="60">
        <v>190</v>
      </c>
      <c r="G195" s="60">
        <v>14</v>
      </c>
      <c r="H195" s="60">
        <v>17</v>
      </c>
      <c r="I195" s="71">
        <v>5</v>
      </c>
      <c r="J195" s="60">
        <v>224</v>
      </c>
      <c r="K195" s="46">
        <v>17</v>
      </c>
      <c r="L195" s="47"/>
    </row>
    <row r="196" spans="1:12" ht="14.4" x14ac:dyDescent="0.3">
      <c r="A196" s="22"/>
      <c r="B196" s="14"/>
      <c r="C196" s="10"/>
      <c r="D196" s="6" t="s">
        <v>22</v>
      </c>
      <c r="E196" s="49" t="s">
        <v>60</v>
      </c>
      <c r="F196" s="61">
        <v>200</v>
      </c>
      <c r="G196" s="61">
        <v>4</v>
      </c>
      <c r="H196" s="61">
        <v>3</v>
      </c>
      <c r="I196" s="72">
        <v>20</v>
      </c>
      <c r="J196" s="61">
        <v>120</v>
      </c>
      <c r="K196" s="51">
        <v>1707</v>
      </c>
      <c r="L196" s="52"/>
    </row>
    <row r="197" spans="1:12" ht="15.75" customHeight="1" x14ac:dyDescent="0.3">
      <c r="A197" s="22"/>
      <c r="B197" s="14"/>
      <c r="C197" s="10"/>
      <c r="D197" s="6" t="s">
        <v>23</v>
      </c>
      <c r="E197" s="49" t="s">
        <v>45</v>
      </c>
      <c r="F197" s="61">
        <v>40</v>
      </c>
      <c r="G197" s="61">
        <v>2</v>
      </c>
      <c r="H197" s="61">
        <v>0</v>
      </c>
      <c r="I197" s="72">
        <v>21</v>
      </c>
      <c r="J197" s="61">
        <v>96</v>
      </c>
      <c r="K197" s="51"/>
      <c r="L197" s="52"/>
    </row>
    <row r="198" spans="1:12" ht="14.4" x14ac:dyDescent="0.3">
      <c r="A198" s="22"/>
      <c r="B198" s="14"/>
      <c r="C198" s="10"/>
      <c r="D198" s="6" t="s">
        <v>24</v>
      </c>
      <c r="E198" s="66" t="s">
        <v>83</v>
      </c>
      <c r="F198" s="61">
        <v>100</v>
      </c>
      <c r="G198" s="61">
        <v>1</v>
      </c>
      <c r="H198" s="61">
        <v>0</v>
      </c>
      <c r="I198" s="72">
        <v>9</v>
      </c>
      <c r="J198" s="61">
        <v>41</v>
      </c>
      <c r="K198" s="51"/>
      <c r="L198" s="52"/>
    </row>
    <row r="199" spans="1:12" ht="14.4" x14ac:dyDescent="0.3">
      <c r="A199" s="22"/>
      <c r="B199" s="14"/>
      <c r="C199" s="10"/>
      <c r="D199" s="48"/>
      <c r="E199" s="49"/>
      <c r="F199" s="50"/>
      <c r="G199" s="50"/>
      <c r="H199" s="50"/>
      <c r="I199" s="50"/>
      <c r="J199" s="50"/>
      <c r="K199" s="51"/>
      <c r="L199" s="52"/>
    </row>
    <row r="200" spans="1:12" ht="14.4" x14ac:dyDescent="0.3">
      <c r="A200" s="23"/>
      <c r="B200" s="16"/>
      <c r="C200" s="7"/>
      <c r="D200" s="17" t="s">
        <v>33</v>
      </c>
      <c r="E200" s="8"/>
      <c r="F200" s="18">
        <f>SUM(F195:F199)</f>
        <v>530</v>
      </c>
      <c r="G200" s="18">
        <f>SUM(G195:G199)</f>
        <v>21</v>
      </c>
      <c r="H200" s="18">
        <f>SUM(H195:H199)</f>
        <v>20</v>
      </c>
      <c r="I200" s="18">
        <f>SUM(I195:I199)</f>
        <v>55</v>
      </c>
      <c r="J200" s="18">
        <f>SUM(J195:J199)</f>
        <v>481</v>
      </c>
      <c r="K200" s="24"/>
      <c r="L200" s="18">
        <v>97.74</v>
      </c>
    </row>
    <row r="201" spans="1:12" ht="14.4" x14ac:dyDescent="0.3">
      <c r="A201" s="25">
        <v>3</v>
      </c>
      <c r="B201" s="12">
        <f>B195</f>
        <v>3</v>
      </c>
      <c r="C201" s="9" t="s">
        <v>25</v>
      </c>
      <c r="D201" s="6" t="s">
        <v>26</v>
      </c>
      <c r="E201" s="74" t="s">
        <v>57</v>
      </c>
      <c r="F201" s="69">
        <v>60</v>
      </c>
      <c r="G201" s="69">
        <v>1</v>
      </c>
      <c r="H201" s="69">
        <v>4</v>
      </c>
      <c r="I201" s="73">
        <v>5</v>
      </c>
      <c r="J201" s="69">
        <v>55</v>
      </c>
      <c r="K201" s="70">
        <v>1422</v>
      </c>
      <c r="L201" s="52"/>
    </row>
    <row r="202" spans="1:12" ht="14.4" x14ac:dyDescent="0.3">
      <c r="A202" s="22"/>
      <c r="B202" s="14"/>
      <c r="C202" s="10"/>
      <c r="D202" s="6" t="s">
        <v>27</v>
      </c>
      <c r="E202" s="66" t="s">
        <v>58</v>
      </c>
      <c r="F202" s="61">
        <v>200</v>
      </c>
      <c r="G202" s="61">
        <v>5</v>
      </c>
      <c r="H202" s="61">
        <v>7</v>
      </c>
      <c r="I202" s="72">
        <v>15</v>
      </c>
      <c r="J202" s="61">
        <v>141</v>
      </c>
      <c r="K202" s="63">
        <v>1438</v>
      </c>
      <c r="L202" s="52"/>
    </row>
    <row r="203" spans="1:12" ht="14.4" x14ac:dyDescent="0.3">
      <c r="A203" s="22"/>
      <c r="B203" s="14"/>
      <c r="C203" s="10"/>
      <c r="D203" s="6" t="s">
        <v>28</v>
      </c>
      <c r="E203" s="66" t="s">
        <v>87</v>
      </c>
      <c r="F203" s="61">
        <v>90</v>
      </c>
      <c r="G203" s="61">
        <v>10</v>
      </c>
      <c r="H203" s="61">
        <v>9</v>
      </c>
      <c r="I203" s="72">
        <v>20</v>
      </c>
      <c r="J203" s="61">
        <v>208</v>
      </c>
      <c r="K203" s="63">
        <v>1766</v>
      </c>
      <c r="L203" s="52"/>
    </row>
    <row r="204" spans="1:12" ht="14.4" x14ac:dyDescent="0.3">
      <c r="A204" s="22"/>
      <c r="B204" s="14"/>
      <c r="C204" s="10"/>
      <c r="D204" s="6" t="s">
        <v>29</v>
      </c>
      <c r="E204" s="66" t="s">
        <v>88</v>
      </c>
      <c r="F204" s="61">
        <v>150</v>
      </c>
      <c r="G204" s="61">
        <v>3</v>
      </c>
      <c r="H204" s="61">
        <v>5</v>
      </c>
      <c r="I204" s="72">
        <v>23</v>
      </c>
      <c r="J204" s="61">
        <v>150</v>
      </c>
      <c r="K204" s="63">
        <v>1720</v>
      </c>
      <c r="L204" s="52"/>
    </row>
    <row r="205" spans="1:12" ht="14.4" x14ac:dyDescent="0.3">
      <c r="A205" s="22"/>
      <c r="B205" s="14"/>
      <c r="C205" s="10"/>
      <c r="D205" s="6" t="s">
        <v>30</v>
      </c>
      <c r="E205" s="66" t="s">
        <v>89</v>
      </c>
      <c r="F205" s="61">
        <v>200</v>
      </c>
      <c r="G205" s="61">
        <v>0</v>
      </c>
      <c r="H205" s="61">
        <v>0</v>
      </c>
      <c r="I205" s="72">
        <v>26</v>
      </c>
      <c r="J205" s="61">
        <v>104</v>
      </c>
      <c r="K205" s="63">
        <v>116</v>
      </c>
      <c r="L205" s="52"/>
    </row>
    <row r="206" spans="1:12" ht="14.4" x14ac:dyDescent="0.3">
      <c r="A206" s="22"/>
      <c r="B206" s="14"/>
      <c r="C206" s="10"/>
      <c r="D206" s="6" t="s">
        <v>31</v>
      </c>
      <c r="E206" s="66" t="s">
        <v>51</v>
      </c>
      <c r="F206" s="61">
        <v>20</v>
      </c>
      <c r="G206" s="61">
        <v>1</v>
      </c>
      <c r="H206" s="61">
        <v>0</v>
      </c>
      <c r="I206" s="72">
        <v>10</v>
      </c>
      <c r="J206" s="61">
        <v>48</v>
      </c>
      <c r="K206" s="51"/>
      <c r="L206" s="52"/>
    </row>
    <row r="207" spans="1:12" ht="14.4" x14ac:dyDescent="0.3">
      <c r="A207" s="22"/>
      <c r="B207" s="14"/>
      <c r="C207" s="10"/>
      <c r="D207" s="6" t="s">
        <v>32</v>
      </c>
      <c r="E207" s="66" t="s">
        <v>76</v>
      </c>
      <c r="F207" s="61">
        <v>20</v>
      </c>
      <c r="G207" s="61">
        <v>1</v>
      </c>
      <c r="H207" s="61">
        <v>0</v>
      </c>
      <c r="I207" s="72">
        <v>10</v>
      </c>
      <c r="J207" s="61">
        <v>48</v>
      </c>
      <c r="K207" s="51"/>
      <c r="L207" s="52"/>
    </row>
    <row r="208" spans="1:12" ht="14.4" x14ac:dyDescent="0.3">
      <c r="A208" s="22"/>
      <c r="B208" s="14"/>
      <c r="C208" s="10"/>
      <c r="D208" s="48"/>
      <c r="E208" s="49"/>
      <c r="F208" s="50"/>
      <c r="G208" s="50"/>
      <c r="H208" s="50"/>
      <c r="I208" s="50"/>
      <c r="J208" s="50"/>
      <c r="K208" s="51"/>
      <c r="L208" s="52"/>
    </row>
    <row r="209" spans="1:12" ht="14.4" x14ac:dyDescent="0.3">
      <c r="A209" s="23"/>
      <c r="B209" s="16"/>
      <c r="C209" s="7"/>
      <c r="D209" s="17" t="s">
        <v>33</v>
      </c>
      <c r="E209" s="8"/>
      <c r="F209" s="18">
        <f>SUM(F201:F208)</f>
        <v>740</v>
      </c>
      <c r="G209" s="18">
        <f>SUM(G201:G208)</f>
        <v>21</v>
      </c>
      <c r="H209" s="18">
        <f>SUM(H201:H208)</f>
        <v>25</v>
      </c>
      <c r="I209" s="18">
        <f>SUM(I201:I208)</f>
        <v>109</v>
      </c>
      <c r="J209" s="18">
        <f>SUM(J201:J208)</f>
        <v>754</v>
      </c>
      <c r="K209" s="24"/>
      <c r="L209" s="18">
        <v>97.74</v>
      </c>
    </row>
    <row r="210" spans="1:12" ht="15" thickBot="1" x14ac:dyDescent="0.3">
      <c r="A210" s="28">
        <f>A195</f>
        <v>3</v>
      </c>
      <c r="B210" s="29">
        <f>B195</f>
        <v>3</v>
      </c>
      <c r="C210" s="100" t="s">
        <v>4</v>
      </c>
      <c r="D210" s="101"/>
      <c r="E210" s="30"/>
      <c r="F210" s="31">
        <f>F200+F209</f>
        <v>1270</v>
      </c>
      <c r="G210" s="31">
        <f>G200+G209</f>
        <v>42</v>
      </c>
      <c r="H210" s="31">
        <f>H200+H209</f>
        <v>45</v>
      </c>
      <c r="I210" s="31">
        <f>I200+I209</f>
        <v>164</v>
      </c>
      <c r="J210" s="31">
        <f>J200+J209</f>
        <v>1235</v>
      </c>
      <c r="K210" s="31"/>
      <c r="L210" s="31">
        <f>L200+L209</f>
        <v>195.48</v>
      </c>
    </row>
    <row r="211" spans="1:12" ht="14.4" x14ac:dyDescent="0.3">
      <c r="A211" s="19">
        <v>3</v>
      </c>
      <c r="B211" s="20">
        <v>4</v>
      </c>
      <c r="C211" s="21" t="s">
        <v>20</v>
      </c>
      <c r="D211" s="5" t="s">
        <v>21</v>
      </c>
      <c r="E211" s="54" t="s">
        <v>90</v>
      </c>
      <c r="F211" s="60">
        <v>90</v>
      </c>
      <c r="G211" s="60">
        <v>11</v>
      </c>
      <c r="H211" s="60">
        <v>17</v>
      </c>
      <c r="I211" s="71">
        <v>14</v>
      </c>
      <c r="J211" s="60">
        <v>252</v>
      </c>
      <c r="K211" s="62">
        <v>671</v>
      </c>
      <c r="L211" s="47"/>
    </row>
    <row r="212" spans="1:12" ht="14.4" x14ac:dyDescent="0.3">
      <c r="A212" s="22"/>
      <c r="B212" s="14"/>
      <c r="C212" s="10"/>
      <c r="D212" s="6" t="s">
        <v>21</v>
      </c>
      <c r="E212" s="66" t="s">
        <v>59</v>
      </c>
      <c r="F212" s="61">
        <v>150</v>
      </c>
      <c r="G212" s="61">
        <v>7</v>
      </c>
      <c r="H212" s="61">
        <v>5</v>
      </c>
      <c r="I212" s="72">
        <v>46</v>
      </c>
      <c r="J212" s="61">
        <v>252</v>
      </c>
      <c r="K212" s="63">
        <v>1669</v>
      </c>
      <c r="L212" s="52"/>
    </row>
    <row r="213" spans="1:12" ht="14.4" x14ac:dyDescent="0.3">
      <c r="A213" s="22"/>
      <c r="B213" s="14"/>
      <c r="C213" s="10"/>
      <c r="D213" s="6" t="s">
        <v>26</v>
      </c>
      <c r="E213" s="74" t="s">
        <v>91</v>
      </c>
      <c r="F213" s="61">
        <v>60</v>
      </c>
      <c r="G213" s="61">
        <v>1</v>
      </c>
      <c r="H213" s="61">
        <v>4</v>
      </c>
      <c r="I213" s="72">
        <v>4</v>
      </c>
      <c r="J213" s="61">
        <v>54</v>
      </c>
      <c r="K213" s="63">
        <v>1972</v>
      </c>
      <c r="L213" s="52"/>
    </row>
    <row r="214" spans="1:12" ht="14.4" x14ac:dyDescent="0.3">
      <c r="A214" s="22"/>
      <c r="B214" s="14"/>
      <c r="C214" s="10"/>
      <c r="D214" s="48" t="s">
        <v>22</v>
      </c>
      <c r="E214" s="66" t="s">
        <v>92</v>
      </c>
      <c r="F214" s="61">
        <v>180</v>
      </c>
      <c r="G214" s="61">
        <v>1</v>
      </c>
      <c r="H214" s="61">
        <v>1</v>
      </c>
      <c r="I214" s="72">
        <v>16</v>
      </c>
      <c r="J214" s="61">
        <v>79</v>
      </c>
      <c r="K214" s="63">
        <v>1665</v>
      </c>
      <c r="L214" s="52"/>
    </row>
    <row r="215" spans="1:12" ht="15" thickBot="1" x14ac:dyDescent="0.35">
      <c r="A215" s="22"/>
      <c r="B215" s="14"/>
      <c r="C215" s="10"/>
      <c r="D215" s="75" t="s">
        <v>23</v>
      </c>
      <c r="E215" s="76" t="s">
        <v>51</v>
      </c>
      <c r="F215" s="77">
        <v>30</v>
      </c>
      <c r="G215" s="77">
        <v>1</v>
      </c>
      <c r="H215" s="77">
        <v>0</v>
      </c>
      <c r="I215" s="78">
        <v>10</v>
      </c>
      <c r="J215" s="77">
        <v>48</v>
      </c>
      <c r="K215" s="51"/>
      <c r="L215" s="52"/>
    </row>
    <row r="216" spans="1:12" ht="14.4" x14ac:dyDescent="0.3">
      <c r="A216" s="23"/>
      <c r="B216" s="16"/>
      <c r="C216" s="7"/>
      <c r="D216" s="17" t="s">
        <v>33</v>
      </c>
      <c r="E216" s="8"/>
      <c r="F216" s="18">
        <f>SUM(F211:F215)</f>
        <v>510</v>
      </c>
      <c r="G216" s="18">
        <f>SUM(G211:G215)</f>
        <v>21</v>
      </c>
      <c r="H216" s="18">
        <f>SUM(H211:H215)</f>
        <v>27</v>
      </c>
      <c r="I216" s="18">
        <f>SUM(I211:I215)</f>
        <v>90</v>
      </c>
      <c r="J216" s="18">
        <f>SUM(J211:J215)</f>
        <v>685</v>
      </c>
      <c r="K216" s="24"/>
      <c r="L216" s="18">
        <v>97.74</v>
      </c>
    </row>
    <row r="217" spans="1:12" ht="14.4" x14ac:dyDescent="0.3">
      <c r="A217" s="25">
        <v>3</v>
      </c>
      <c r="B217" s="12">
        <f>B211</f>
        <v>4</v>
      </c>
      <c r="C217" s="9" t="s">
        <v>25</v>
      </c>
      <c r="D217" s="6" t="s">
        <v>26</v>
      </c>
      <c r="E217" s="49" t="s">
        <v>49</v>
      </c>
      <c r="F217" s="50">
        <v>60</v>
      </c>
      <c r="G217" s="69">
        <v>1</v>
      </c>
      <c r="H217" s="69">
        <v>5</v>
      </c>
      <c r="I217" s="73">
        <v>5</v>
      </c>
      <c r="J217" s="69">
        <v>66</v>
      </c>
      <c r="K217" s="70">
        <v>462</v>
      </c>
      <c r="L217" s="52"/>
    </row>
    <row r="218" spans="1:12" ht="26.4" x14ac:dyDescent="0.3">
      <c r="A218" s="22"/>
      <c r="B218" s="14"/>
      <c r="C218" s="10"/>
      <c r="D218" s="6" t="s">
        <v>27</v>
      </c>
      <c r="E218" s="49" t="s">
        <v>55</v>
      </c>
      <c r="F218" s="50">
        <v>200</v>
      </c>
      <c r="G218" s="61">
        <v>4</v>
      </c>
      <c r="H218" s="61">
        <v>8</v>
      </c>
      <c r="I218" s="72">
        <v>8</v>
      </c>
      <c r="J218" s="61">
        <v>117</v>
      </c>
      <c r="K218" s="63">
        <v>1454</v>
      </c>
      <c r="L218" s="52"/>
    </row>
    <row r="219" spans="1:12" ht="14.4" x14ac:dyDescent="0.3">
      <c r="A219" s="22"/>
      <c r="B219" s="14"/>
      <c r="C219" s="10"/>
      <c r="D219" s="6" t="s">
        <v>28</v>
      </c>
      <c r="E219" s="49" t="s">
        <v>67</v>
      </c>
      <c r="F219" s="50">
        <v>90</v>
      </c>
      <c r="G219" s="61">
        <v>16</v>
      </c>
      <c r="H219" s="61">
        <v>13</v>
      </c>
      <c r="I219" s="72">
        <v>3</v>
      </c>
      <c r="J219" s="61">
        <v>194</v>
      </c>
      <c r="K219" s="63">
        <v>1283</v>
      </c>
      <c r="L219" s="52"/>
    </row>
    <row r="220" spans="1:12" ht="14.4" x14ac:dyDescent="0.3">
      <c r="A220" s="22"/>
      <c r="B220" s="14"/>
      <c r="C220" s="10"/>
      <c r="D220" s="6" t="s">
        <v>29</v>
      </c>
      <c r="E220" s="49" t="s">
        <v>68</v>
      </c>
      <c r="F220" s="50">
        <v>150</v>
      </c>
      <c r="G220" s="61">
        <v>4</v>
      </c>
      <c r="H220" s="61">
        <v>4</v>
      </c>
      <c r="I220" s="72">
        <v>41</v>
      </c>
      <c r="J220" s="61">
        <v>218</v>
      </c>
      <c r="K220" s="63">
        <v>1700</v>
      </c>
      <c r="L220" s="52"/>
    </row>
    <row r="221" spans="1:12" ht="14.4" x14ac:dyDescent="0.3">
      <c r="A221" s="22"/>
      <c r="B221" s="14"/>
      <c r="C221" s="10"/>
      <c r="D221" s="6" t="s">
        <v>30</v>
      </c>
      <c r="E221" s="49" t="s">
        <v>69</v>
      </c>
      <c r="F221" s="50">
        <v>200</v>
      </c>
      <c r="G221" s="61">
        <v>0</v>
      </c>
      <c r="H221" s="61">
        <v>0</v>
      </c>
      <c r="I221" s="72">
        <v>17</v>
      </c>
      <c r="J221" s="61">
        <v>69</v>
      </c>
      <c r="K221" s="63">
        <v>1658</v>
      </c>
      <c r="L221" s="52"/>
    </row>
    <row r="222" spans="1:12" ht="14.4" x14ac:dyDescent="0.3">
      <c r="A222" s="22"/>
      <c r="B222" s="14"/>
      <c r="C222" s="10"/>
      <c r="D222" s="6" t="s">
        <v>31</v>
      </c>
      <c r="E222" s="49" t="s">
        <v>45</v>
      </c>
      <c r="F222" s="50">
        <v>20</v>
      </c>
      <c r="G222" s="61">
        <v>1</v>
      </c>
      <c r="H222" s="61">
        <v>0</v>
      </c>
      <c r="I222" s="72">
        <v>10</v>
      </c>
      <c r="J222" s="61">
        <v>48</v>
      </c>
      <c r="K222" s="51"/>
      <c r="L222" s="52"/>
    </row>
    <row r="223" spans="1:12" ht="14.4" x14ac:dyDescent="0.3">
      <c r="A223" s="22"/>
      <c r="B223" s="14"/>
      <c r="C223" s="10"/>
      <c r="D223" s="6" t="s">
        <v>32</v>
      </c>
      <c r="E223" s="49" t="s">
        <v>46</v>
      </c>
      <c r="F223" s="50">
        <v>20</v>
      </c>
      <c r="G223" s="61">
        <v>1</v>
      </c>
      <c r="H223" s="61">
        <v>0</v>
      </c>
      <c r="I223" s="72">
        <v>10</v>
      </c>
      <c r="J223" s="61">
        <v>48</v>
      </c>
      <c r="K223" s="51"/>
      <c r="L223" s="52"/>
    </row>
    <row r="224" spans="1:12" ht="14.4" x14ac:dyDescent="0.3">
      <c r="A224" s="22"/>
      <c r="B224" s="14"/>
      <c r="C224" s="10"/>
      <c r="D224" s="48"/>
      <c r="E224" s="49"/>
      <c r="F224" s="50"/>
      <c r="G224" s="50"/>
      <c r="H224" s="50"/>
      <c r="I224" s="50"/>
      <c r="J224" s="50"/>
      <c r="K224" s="51"/>
      <c r="L224" s="52"/>
    </row>
    <row r="225" spans="1:12" ht="14.4" x14ac:dyDescent="0.3">
      <c r="A225" s="23"/>
      <c r="B225" s="16"/>
      <c r="C225" s="7"/>
      <c r="D225" s="17" t="s">
        <v>33</v>
      </c>
      <c r="E225" s="8"/>
      <c r="F225" s="18">
        <f>SUM(F217:F224)</f>
        <v>740</v>
      </c>
      <c r="G225" s="18">
        <f>SUM(G217:G224)</f>
        <v>27</v>
      </c>
      <c r="H225" s="18">
        <f>SUM(H217:H224)</f>
        <v>30</v>
      </c>
      <c r="I225" s="18">
        <f>SUM(I217:I224)</f>
        <v>94</v>
      </c>
      <c r="J225" s="18">
        <f>SUM(J217:J224)</f>
        <v>760</v>
      </c>
      <c r="K225" s="24"/>
      <c r="L225" s="18">
        <v>97.74</v>
      </c>
    </row>
    <row r="226" spans="1:12" ht="15" thickBot="1" x14ac:dyDescent="0.3">
      <c r="A226" s="28">
        <f>A211</f>
        <v>3</v>
      </c>
      <c r="B226" s="29">
        <f>B211</f>
        <v>4</v>
      </c>
      <c r="C226" s="100" t="s">
        <v>4</v>
      </c>
      <c r="D226" s="101"/>
      <c r="E226" s="30"/>
      <c r="F226" s="31">
        <f>F216+F225</f>
        <v>1250</v>
      </c>
      <c r="G226" s="31">
        <f>G216+G225</f>
        <v>48</v>
      </c>
      <c r="H226" s="31">
        <f>H216+H225</f>
        <v>57</v>
      </c>
      <c r="I226" s="31">
        <f>I216+I225</f>
        <v>184</v>
      </c>
      <c r="J226" s="31">
        <f>J216+J225</f>
        <v>1445</v>
      </c>
      <c r="K226" s="31"/>
      <c r="L226" s="31">
        <f>L216+L225</f>
        <v>195.48</v>
      </c>
    </row>
    <row r="227" spans="1:12" ht="14.4" x14ac:dyDescent="0.3">
      <c r="A227" s="19">
        <v>3</v>
      </c>
      <c r="B227" s="20">
        <v>5</v>
      </c>
      <c r="C227" s="21" t="s">
        <v>20</v>
      </c>
      <c r="D227" s="5" t="s">
        <v>21</v>
      </c>
      <c r="E227" s="54" t="s">
        <v>93</v>
      </c>
      <c r="F227" s="60">
        <v>200</v>
      </c>
      <c r="G227" s="60">
        <v>22</v>
      </c>
      <c r="H227" s="60">
        <v>21</v>
      </c>
      <c r="I227" s="71">
        <v>69</v>
      </c>
      <c r="J227" s="60">
        <v>557</v>
      </c>
      <c r="K227" s="62">
        <v>1717</v>
      </c>
      <c r="L227" s="47"/>
    </row>
    <row r="228" spans="1:12" ht="14.4" x14ac:dyDescent="0.3">
      <c r="A228" s="22"/>
      <c r="B228" s="14"/>
      <c r="C228" s="10"/>
      <c r="D228" s="6" t="s">
        <v>22</v>
      </c>
      <c r="E228" s="66" t="s">
        <v>94</v>
      </c>
      <c r="F228" s="61">
        <v>200</v>
      </c>
      <c r="G228" s="61">
        <v>0</v>
      </c>
      <c r="H228" s="61">
        <v>0</v>
      </c>
      <c r="I228" s="72">
        <v>16</v>
      </c>
      <c r="J228" s="61">
        <v>67</v>
      </c>
      <c r="K228" s="63">
        <v>1666</v>
      </c>
      <c r="L228" s="52"/>
    </row>
    <row r="229" spans="1:12" ht="14.4" x14ac:dyDescent="0.3">
      <c r="A229" s="22"/>
      <c r="B229" s="14"/>
      <c r="C229" s="10"/>
      <c r="D229" s="6" t="s">
        <v>24</v>
      </c>
      <c r="E229" s="66" t="s">
        <v>83</v>
      </c>
      <c r="F229" s="61">
        <v>100</v>
      </c>
      <c r="G229" s="61">
        <v>0</v>
      </c>
      <c r="H229" s="61">
        <v>0</v>
      </c>
      <c r="I229" s="72">
        <v>9</v>
      </c>
      <c r="J229" s="61">
        <v>41</v>
      </c>
      <c r="K229" s="51"/>
      <c r="L229" s="52"/>
    </row>
    <row r="230" spans="1:12" ht="14.4" x14ac:dyDescent="0.3">
      <c r="A230" s="22"/>
      <c r="B230" s="14"/>
      <c r="C230" s="10"/>
      <c r="D230" s="48"/>
      <c r="E230" s="49"/>
      <c r="F230" s="50"/>
      <c r="G230" s="50"/>
      <c r="H230" s="50"/>
      <c r="I230" s="50"/>
      <c r="J230" s="50"/>
      <c r="K230" s="51"/>
      <c r="L230" s="52"/>
    </row>
    <row r="231" spans="1:12" ht="15.75" customHeight="1" x14ac:dyDescent="0.3">
      <c r="A231" s="23"/>
      <c r="B231" s="16"/>
      <c r="C231" s="7"/>
      <c r="D231" s="17" t="s">
        <v>33</v>
      </c>
      <c r="E231" s="8"/>
      <c r="F231" s="18">
        <f>SUM(F227:F230)</f>
        <v>500</v>
      </c>
      <c r="G231" s="18">
        <f>SUM(G227:G230)</f>
        <v>22</v>
      </c>
      <c r="H231" s="18">
        <f>SUM(H227:H230)</f>
        <v>21</v>
      </c>
      <c r="I231" s="18">
        <f>SUM(I227:I230)</f>
        <v>94</v>
      </c>
      <c r="J231" s="18">
        <f>SUM(J227:J230)</f>
        <v>665</v>
      </c>
      <c r="K231" s="24"/>
      <c r="L231" s="18">
        <v>97.74</v>
      </c>
    </row>
    <row r="232" spans="1:12" ht="14.4" x14ac:dyDescent="0.3">
      <c r="A232" s="25">
        <v>3</v>
      </c>
      <c r="B232" s="12">
        <f>B227</f>
        <v>5</v>
      </c>
      <c r="C232" s="9" t="s">
        <v>25</v>
      </c>
      <c r="D232" s="6" t="s">
        <v>26</v>
      </c>
      <c r="E232" s="49" t="s">
        <v>70</v>
      </c>
      <c r="F232" s="69">
        <v>60</v>
      </c>
      <c r="G232" s="69">
        <v>1</v>
      </c>
      <c r="H232" s="69">
        <v>4</v>
      </c>
      <c r="I232" s="73">
        <v>4</v>
      </c>
      <c r="J232" s="69">
        <v>52</v>
      </c>
      <c r="K232" s="70">
        <v>1801</v>
      </c>
      <c r="L232" s="52"/>
    </row>
    <row r="233" spans="1:12" ht="14.4" x14ac:dyDescent="0.3">
      <c r="A233" s="22"/>
      <c r="B233" s="14"/>
      <c r="C233" s="10"/>
      <c r="D233" s="6" t="s">
        <v>27</v>
      </c>
      <c r="E233" s="49" t="s">
        <v>71</v>
      </c>
      <c r="F233" s="61">
        <v>200</v>
      </c>
      <c r="G233" s="61">
        <v>5</v>
      </c>
      <c r="H233" s="61">
        <v>8</v>
      </c>
      <c r="I233" s="72">
        <v>17</v>
      </c>
      <c r="J233" s="61">
        <v>165</v>
      </c>
      <c r="K233" s="63">
        <v>1818</v>
      </c>
      <c r="L233" s="52"/>
    </row>
    <row r="234" spans="1:12" ht="14.4" x14ac:dyDescent="0.3">
      <c r="A234" s="22"/>
      <c r="B234" s="14"/>
      <c r="C234" s="10"/>
      <c r="D234" s="6" t="s">
        <v>28</v>
      </c>
      <c r="E234" s="49" t="s">
        <v>72</v>
      </c>
      <c r="F234" s="61">
        <v>90</v>
      </c>
      <c r="G234" s="61">
        <v>11</v>
      </c>
      <c r="H234" s="61">
        <v>13</v>
      </c>
      <c r="I234" s="61">
        <v>11</v>
      </c>
      <c r="J234" s="61">
        <v>208</v>
      </c>
      <c r="K234" s="63">
        <v>134</v>
      </c>
      <c r="L234" s="52"/>
    </row>
    <row r="235" spans="1:12" ht="14.4" x14ac:dyDescent="0.3">
      <c r="A235" s="22"/>
      <c r="B235" s="14"/>
      <c r="C235" s="10"/>
      <c r="D235" s="6" t="s">
        <v>29</v>
      </c>
      <c r="E235" s="49" t="s">
        <v>73</v>
      </c>
      <c r="F235" s="61">
        <v>150</v>
      </c>
      <c r="G235" s="61">
        <v>3</v>
      </c>
      <c r="H235" s="61">
        <v>4</v>
      </c>
      <c r="I235" s="72">
        <v>25</v>
      </c>
      <c r="J235" s="61">
        <v>150</v>
      </c>
      <c r="K235" s="63">
        <v>1711</v>
      </c>
      <c r="L235" s="52"/>
    </row>
    <row r="236" spans="1:12" ht="14.4" x14ac:dyDescent="0.3">
      <c r="A236" s="22"/>
      <c r="B236" s="14"/>
      <c r="C236" s="10"/>
      <c r="D236" s="6" t="s">
        <v>30</v>
      </c>
      <c r="E236" s="49" t="s">
        <v>54</v>
      </c>
      <c r="F236" s="61">
        <v>200</v>
      </c>
      <c r="G236" s="61">
        <v>0</v>
      </c>
      <c r="H236" s="61">
        <v>0</v>
      </c>
      <c r="I236" s="72">
        <v>17</v>
      </c>
      <c r="J236" s="61">
        <v>69</v>
      </c>
      <c r="K236" s="63">
        <v>1690</v>
      </c>
      <c r="L236" s="52"/>
    </row>
    <row r="237" spans="1:12" ht="14.4" x14ac:dyDescent="0.3">
      <c r="A237" s="22"/>
      <c r="B237" s="14"/>
      <c r="C237" s="10"/>
      <c r="D237" s="6" t="s">
        <v>31</v>
      </c>
      <c r="E237" s="49" t="s">
        <v>51</v>
      </c>
      <c r="F237" s="61">
        <v>20</v>
      </c>
      <c r="G237" s="61">
        <v>1</v>
      </c>
      <c r="H237" s="61">
        <v>0</v>
      </c>
      <c r="I237" s="72">
        <v>10</v>
      </c>
      <c r="J237" s="61">
        <v>48</v>
      </c>
      <c r="K237" s="51"/>
      <c r="L237" s="52"/>
    </row>
    <row r="238" spans="1:12" ht="14.4" x14ac:dyDescent="0.3">
      <c r="A238" s="22"/>
      <c r="B238" s="14"/>
      <c r="C238" s="10"/>
      <c r="D238" s="6" t="s">
        <v>32</v>
      </c>
      <c r="E238" s="49" t="s">
        <v>46</v>
      </c>
      <c r="F238" s="61">
        <v>20</v>
      </c>
      <c r="G238" s="61">
        <v>1</v>
      </c>
      <c r="H238" s="61">
        <v>0</v>
      </c>
      <c r="I238" s="72">
        <v>10</v>
      </c>
      <c r="J238" s="61">
        <v>48</v>
      </c>
      <c r="K238" s="51"/>
      <c r="L238" s="52"/>
    </row>
    <row r="239" spans="1:12" ht="14.4" x14ac:dyDescent="0.3">
      <c r="A239" s="22"/>
      <c r="B239" s="14"/>
      <c r="C239" s="10"/>
      <c r="D239" s="48"/>
      <c r="E239" s="49"/>
      <c r="F239" s="79"/>
      <c r="G239" s="50"/>
      <c r="H239" s="50"/>
      <c r="I239" s="50"/>
      <c r="J239" s="50"/>
      <c r="K239" s="51"/>
      <c r="L239" s="52"/>
    </row>
    <row r="240" spans="1:12" ht="14.4" x14ac:dyDescent="0.3">
      <c r="A240" s="23"/>
      <c r="B240" s="16"/>
      <c r="C240" s="7"/>
      <c r="D240" s="17" t="s">
        <v>33</v>
      </c>
      <c r="E240" s="8"/>
      <c r="F240" s="18">
        <f>SUM(F232:F239)</f>
        <v>740</v>
      </c>
      <c r="G240" s="18">
        <f>SUM(G232:G239)</f>
        <v>22</v>
      </c>
      <c r="H240" s="18">
        <f>SUM(H232:H239)</f>
        <v>29</v>
      </c>
      <c r="I240" s="18">
        <f>SUM(I232:I239)</f>
        <v>94</v>
      </c>
      <c r="J240" s="18">
        <f>SUM(J232:J239)</f>
        <v>740</v>
      </c>
      <c r="K240" s="24"/>
      <c r="L240" s="18">
        <v>97.74</v>
      </c>
    </row>
    <row r="241" spans="1:12" ht="15" thickBot="1" x14ac:dyDescent="0.3">
      <c r="A241" s="28">
        <f>A227</f>
        <v>3</v>
      </c>
      <c r="B241" s="29">
        <f>B227</f>
        <v>5</v>
      </c>
      <c r="C241" s="100" t="s">
        <v>4</v>
      </c>
      <c r="D241" s="101"/>
      <c r="E241" s="30"/>
      <c r="F241" s="31">
        <f>F231+F240</f>
        <v>1240</v>
      </c>
      <c r="G241" s="31">
        <f>G231+G240</f>
        <v>44</v>
      </c>
      <c r="H241" s="31">
        <f>H231+H240</f>
        <v>50</v>
      </c>
      <c r="I241" s="31">
        <f>I231+I240</f>
        <v>188</v>
      </c>
      <c r="J241" s="31">
        <f>J231+J240</f>
        <v>1405</v>
      </c>
      <c r="K241" s="31"/>
      <c r="L241" s="31">
        <f>L231+L240</f>
        <v>195.48</v>
      </c>
    </row>
    <row r="242" spans="1:12" ht="14.4" x14ac:dyDescent="0.3">
      <c r="A242" s="19">
        <v>4</v>
      </c>
      <c r="B242" s="20">
        <v>1</v>
      </c>
      <c r="C242" s="21" t="s">
        <v>20</v>
      </c>
      <c r="D242" s="5" t="s">
        <v>21</v>
      </c>
      <c r="E242" s="54" t="s">
        <v>95</v>
      </c>
      <c r="F242" s="60">
        <v>150</v>
      </c>
      <c r="G242" s="60">
        <v>5</v>
      </c>
      <c r="H242" s="60">
        <v>6</v>
      </c>
      <c r="I242" s="71">
        <v>22</v>
      </c>
      <c r="J242" s="60">
        <v>162</v>
      </c>
      <c r="K242" s="62">
        <v>1694</v>
      </c>
      <c r="L242" s="47"/>
    </row>
    <row r="243" spans="1:12" ht="14.4" x14ac:dyDescent="0.3">
      <c r="A243" s="22"/>
      <c r="B243" s="14"/>
      <c r="C243" s="10"/>
      <c r="D243" s="6" t="s">
        <v>22</v>
      </c>
      <c r="E243" s="66" t="s">
        <v>81</v>
      </c>
      <c r="F243" s="61">
        <v>200</v>
      </c>
      <c r="G243" s="61">
        <v>2</v>
      </c>
      <c r="H243" s="61">
        <v>1</v>
      </c>
      <c r="I243" s="72">
        <v>18</v>
      </c>
      <c r="J243" s="61">
        <v>89</v>
      </c>
      <c r="K243" s="63">
        <v>1713</v>
      </c>
      <c r="L243" s="52"/>
    </row>
    <row r="244" spans="1:12" ht="14.4" x14ac:dyDescent="0.3">
      <c r="A244" s="22"/>
      <c r="B244" s="14"/>
      <c r="C244" s="10"/>
      <c r="D244" s="6" t="s">
        <v>23</v>
      </c>
      <c r="E244" s="74" t="s">
        <v>96</v>
      </c>
      <c r="F244" s="61">
        <v>50</v>
      </c>
      <c r="G244" s="61">
        <v>16</v>
      </c>
      <c r="H244" s="61">
        <v>11</v>
      </c>
      <c r="I244" s="72">
        <v>16</v>
      </c>
      <c r="J244" s="61">
        <v>223</v>
      </c>
      <c r="K244" s="63">
        <v>117</v>
      </c>
      <c r="L244" s="52"/>
    </row>
    <row r="245" spans="1:12" ht="14.4" x14ac:dyDescent="0.3">
      <c r="A245" s="22"/>
      <c r="B245" s="14"/>
      <c r="C245" s="10"/>
      <c r="D245" s="48" t="s">
        <v>24</v>
      </c>
      <c r="E245" s="66" t="s">
        <v>83</v>
      </c>
      <c r="F245" s="61">
        <v>100</v>
      </c>
      <c r="G245" s="61">
        <v>1</v>
      </c>
      <c r="H245" s="61">
        <v>0</v>
      </c>
      <c r="I245" s="72">
        <v>9</v>
      </c>
      <c r="J245" s="61">
        <v>41</v>
      </c>
      <c r="K245" s="51"/>
      <c r="L245" s="52"/>
    </row>
    <row r="246" spans="1:12" ht="14.4" x14ac:dyDescent="0.3">
      <c r="A246" s="22"/>
      <c r="B246" s="14"/>
      <c r="C246" s="10"/>
      <c r="D246" s="48"/>
      <c r="E246" s="49"/>
      <c r="F246" s="50"/>
      <c r="G246" s="50"/>
      <c r="H246" s="50"/>
      <c r="I246" s="50"/>
      <c r="J246" s="50"/>
      <c r="K246" s="51"/>
      <c r="L246" s="52"/>
    </row>
    <row r="247" spans="1:12" ht="14.4" x14ac:dyDescent="0.3">
      <c r="A247" s="23"/>
      <c r="B247" s="16"/>
      <c r="C247" s="7"/>
      <c r="D247" s="17" t="s">
        <v>33</v>
      </c>
      <c r="E247" s="8"/>
      <c r="F247" s="18">
        <f>SUM(F242:F246)</f>
        <v>500</v>
      </c>
      <c r="G247" s="18">
        <f>SUM(G242:G246)</f>
        <v>24</v>
      </c>
      <c r="H247" s="18">
        <f>SUM(H242:H246)</f>
        <v>18</v>
      </c>
      <c r="I247" s="18">
        <f>SUM(I242:I246)</f>
        <v>65</v>
      </c>
      <c r="J247" s="18">
        <f>SUM(J242:J246)</f>
        <v>515</v>
      </c>
      <c r="K247" s="24"/>
      <c r="L247" s="18">
        <v>97.74</v>
      </c>
    </row>
    <row r="248" spans="1:12" ht="14.4" x14ac:dyDescent="0.3">
      <c r="A248" s="25">
        <v>4</v>
      </c>
      <c r="B248" s="12">
        <f>B242</f>
        <v>1</v>
      </c>
      <c r="C248" s="9" t="s">
        <v>25</v>
      </c>
      <c r="D248" s="6" t="s">
        <v>26</v>
      </c>
      <c r="E248" s="74" t="s">
        <v>57</v>
      </c>
      <c r="F248" s="69">
        <v>60</v>
      </c>
      <c r="G248" s="69">
        <v>1</v>
      </c>
      <c r="H248" s="69">
        <v>4</v>
      </c>
      <c r="I248" s="73">
        <v>5</v>
      </c>
      <c r="J248" s="69">
        <v>55</v>
      </c>
      <c r="K248" s="70">
        <v>1422</v>
      </c>
      <c r="L248" s="52"/>
    </row>
    <row r="249" spans="1:12" ht="28.8" x14ac:dyDescent="0.3">
      <c r="A249" s="22"/>
      <c r="B249" s="14"/>
      <c r="C249" s="10"/>
      <c r="D249" s="6" t="s">
        <v>27</v>
      </c>
      <c r="E249" s="66" t="s">
        <v>97</v>
      </c>
      <c r="F249" s="61">
        <v>200</v>
      </c>
      <c r="G249" s="61">
        <v>4</v>
      </c>
      <c r="H249" s="61">
        <v>7</v>
      </c>
      <c r="I249" s="72">
        <v>8</v>
      </c>
      <c r="J249" s="61">
        <v>112</v>
      </c>
      <c r="K249" s="63">
        <v>1442</v>
      </c>
      <c r="L249" s="52"/>
    </row>
    <row r="250" spans="1:12" ht="14.4" x14ac:dyDescent="0.3">
      <c r="A250" s="22"/>
      <c r="B250" s="14"/>
      <c r="C250" s="10"/>
      <c r="D250" s="6" t="s">
        <v>28</v>
      </c>
      <c r="E250" s="66" t="s">
        <v>98</v>
      </c>
      <c r="F250" s="61">
        <v>100</v>
      </c>
      <c r="G250" s="61">
        <v>18</v>
      </c>
      <c r="H250" s="61">
        <v>13</v>
      </c>
      <c r="I250" s="72">
        <v>3</v>
      </c>
      <c r="J250" s="61">
        <v>203</v>
      </c>
      <c r="K250" s="63">
        <v>1716</v>
      </c>
      <c r="L250" s="52"/>
    </row>
    <row r="251" spans="1:12" ht="14.4" x14ac:dyDescent="0.3">
      <c r="A251" s="22"/>
      <c r="B251" s="14"/>
      <c r="C251" s="10"/>
      <c r="D251" s="6" t="s">
        <v>29</v>
      </c>
      <c r="E251" s="66" t="s">
        <v>59</v>
      </c>
      <c r="F251" s="61">
        <v>150</v>
      </c>
      <c r="G251" s="61">
        <v>7</v>
      </c>
      <c r="H251" s="61">
        <v>5</v>
      </c>
      <c r="I251" s="72">
        <v>46</v>
      </c>
      <c r="J251" s="61">
        <v>252</v>
      </c>
      <c r="K251" s="63">
        <v>1669</v>
      </c>
      <c r="L251" s="52"/>
    </row>
    <row r="252" spans="1:12" ht="14.4" x14ac:dyDescent="0.3">
      <c r="A252" s="22"/>
      <c r="B252" s="14"/>
      <c r="C252" s="10"/>
      <c r="D252" s="6" t="s">
        <v>30</v>
      </c>
      <c r="E252" s="66" t="s">
        <v>99</v>
      </c>
      <c r="F252" s="61">
        <v>200</v>
      </c>
      <c r="G252" s="61">
        <v>0</v>
      </c>
      <c r="H252" s="61">
        <v>0</v>
      </c>
      <c r="I252" s="72">
        <v>25</v>
      </c>
      <c r="J252" s="61">
        <v>102</v>
      </c>
      <c r="K252" s="63">
        <v>1201</v>
      </c>
      <c r="L252" s="52"/>
    </row>
    <row r="253" spans="1:12" ht="14.4" x14ac:dyDescent="0.3">
      <c r="A253" s="22"/>
      <c r="B253" s="14"/>
      <c r="C253" s="10"/>
      <c r="D253" s="6" t="s">
        <v>31</v>
      </c>
      <c r="E253" s="66" t="s">
        <v>51</v>
      </c>
      <c r="F253" s="61">
        <v>20</v>
      </c>
      <c r="G253" s="61">
        <v>1</v>
      </c>
      <c r="H253" s="61">
        <v>0</v>
      </c>
      <c r="I253" s="72">
        <v>10</v>
      </c>
      <c r="J253" s="61">
        <v>48</v>
      </c>
      <c r="K253" s="51"/>
      <c r="L253" s="52"/>
    </row>
    <row r="254" spans="1:12" ht="14.4" x14ac:dyDescent="0.3">
      <c r="A254" s="22"/>
      <c r="B254" s="14"/>
      <c r="C254" s="10"/>
      <c r="D254" s="6" t="s">
        <v>32</v>
      </c>
      <c r="E254" s="66" t="s">
        <v>76</v>
      </c>
      <c r="F254" s="61">
        <v>20</v>
      </c>
      <c r="G254" s="61">
        <v>1</v>
      </c>
      <c r="H254" s="61">
        <v>0</v>
      </c>
      <c r="I254" s="72">
        <v>10</v>
      </c>
      <c r="J254" s="61">
        <v>48</v>
      </c>
      <c r="K254" s="51"/>
      <c r="L254" s="52"/>
    </row>
    <row r="255" spans="1:12" ht="14.4" x14ac:dyDescent="0.3">
      <c r="A255" s="22"/>
      <c r="B255" s="14"/>
      <c r="C255" s="10"/>
      <c r="D255" s="48"/>
      <c r="E255" s="49"/>
      <c r="F255" s="50"/>
      <c r="G255" s="50"/>
      <c r="H255" s="50"/>
      <c r="I255" s="50"/>
      <c r="J255" s="50"/>
      <c r="K255" s="51"/>
      <c r="L255" s="52"/>
    </row>
    <row r="256" spans="1:12" ht="14.4" x14ac:dyDescent="0.3">
      <c r="A256" s="23"/>
      <c r="B256" s="16"/>
      <c r="C256" s="7"/>
      <c r="D256" s="17" t="s">
        <v>33</v>
      </c>
      <c r="E256" s="8"/>
      <c r="F256" s="18">
        <f>SUM(F248:F255)</f>
        <v>750</v>
      </c>
      <c r="G256" s="18">
        <f>SUM(G248:G255)</f>
        <v>32</v>
      </c>
      <c r="H256" s="18">
        <f>SUM(H248:H255)</f>
        <v>29</v>
      </c>
      <c r="I256" s="18">
        <f>SUM(I248:I255)</f>
        <v>107</v>
      </c>
      <c r="J256" s="18">
        <f>SUM(J248:J255)</f>
        <v>820</v>
      </c>
      <c r="K256" s="24"/>
      <c r="L256" s="18">
        <v>97.74</v>
      </c>
    </row>
    <row r="257" spans="1:12" ht="15" thickBot="1" x14ac:dyDescent="0.3">
      <c r="A257" s="28">
        <f>A242</f>
        <v>4</v>
      </c>
      <c r="B257" s="29">
        <f>B242</f>
        <v>1</v>
      </c>
      <c r="C257" s="100" t="s">
        <v>4</v>
      </c>
      <c r="D257" s="101"/>
      <c r="E257" s="30"/>
      <c r="F257" s="31">
        <f>F247+F256</f>
        <v>1250</v>
      </c>
      <c r="G257" s="31">
        <f>G247+G256</f>
        <v>56</v>
      </c>
      <c r="H257" s="31">
        <f>H247+H256</f>
        <v>47</v>
      </c>
      <c r="I257" s="31">
        <f>I247+I256</f>
        <v>172</v>
      </c>
      <c r="J257" s="31">
        <f>J247+J256</f>
        <v>1335</v>
      </c>
      <c r="K257" s="31"/>
      <c r="L257" s="31">
        <f>L247+L256</f>
        <v>195.48</v>
      </c>
    </row>
    <row r="258" spans="1:12" ht="28.8" x14ac:dyDescent="0.3">
      <c r="A258" s="13">
        <v>4</v>
      </c>
      <c r="B258" s="14">
        <v>2</v>
      </c>
      <c r="C258" s="21" t="s">
        <v>20</v>
      </c>
      <c r="D258" s="5" t="s">
        <v>21</v>
      </c>
      <c r="E258" s="54" t="s">
        <v>100</v>
      </c>
      <c r="F258" s="60">
        <v>120</v>
      </c>
      <c r="G258" s="60">
        <v>13</v>
      </c>
      <c r="H258" s="60">
        <v>14</v>
      </c>
      <c r="I258" s="71">
        <v>15</v>
      </c>
      <c r="J258" s="60">
        <v>238</v>
      </c>
      <c r="K258" s="62">
        <v>1750</v>
      </c>
      <c r="L258" s="47"/>
    </row>
    <row r="259" spans="1:12" ht="14.4" x14ac:dyDescent="0.3">
      <c r="A259" s="13"/>
      <c r="B259" s="14"/>
      <c r="C259" s="10"/>
      <c r="D259" s="6" t="s">
        <v>21</v>
      </c>
      <c r="E259" s="66" t="s">
        <v>101</v>
      </c>
      <c r="F259" s="61">
        <v>150</v>
      </c>
      <c r="G259" s="61">
        <v>7</v>
      </c>
      <c r="H259" s="61">
        <v>5</v>
      </c>
      <c r="I259" s="72">
        <v>36</v>
      </c>
      <c r="J259" s="61">
        <v>216</v>
      </c>
      <c r="K259" s="63">
        <v>1680</v>
      </c>
      <c r="L259" s="56"/>
    </row>
    <row r="260" spans="1:12" ht="14.4" x14ac:dyDescent="0.3">
      <c r="A260" s="13"/>
      <c r="B260" s="14"/>
      <c r="C260" s="10"/>
      <c r="D260" s="6" t="s">
        <v>30</v>
      </c>
      <c r="E260" s="74" t="s">
        <v>85</v>
      </c>
      <c r="F260" s="61">
        <v>205</v>
      </c>
      <c r="G260" s="61">
        <v>0</v>
      </c>
      <c r="H260" s="61">
        <v>0</v>
      </c>
      <c r="I260" s="72">
        <v>15</v>
      </c>
      <c r="J260" s="61">
        <v>62</v>
      </c>
      <c r="K260" s="63">
        <v>404</v>
      </c>
      <c r="L260" s="52"/>
    </row>
    <row r="261" spans="1:12" ht="14.4" x14ac:dyDescent="0.3">
      <c r="A261" s="13"/>
      <c r="B261" s="14"/>
      <c r="C261" s="10"/>
      <c r="D261" s="48" t="s">
        <v>31</v>
      </c>
      <c r="E261" s="66" t="s">
        <v>51</v>
      </c>
      <c r="F261" s="61">
        <v>30</v>
      </c>
      <c r="G261" s="61">
        <v>1</v>
      </c>
      <c r="H261" s="61">
        <v>0</v>
      </c>
      <c r="I261" s="72">
        <v>16</v>
      </c>
      <c r="J261" s="61">
        <v>72</v>
      </c>
      <c r="K261" s="51"/>
      <c r="L261" s="52"/>
    </row>
    <row r="262" spans="1:12" ht="14.4" x14ac:dyDescent="0.3">
      <c r="A262" s="13"/>
      <c r="B262" s="14"/>
      <c r="C262" s="10"/>
      <c r="D262" s="6"/>
      <c r="E262" s="49"/>
      <c r="F262" s="50"/>
      <c r="G262" s="50"/>
      <c r="H262" s="50"/>
      <c r="I262" s="50"/>
      <c r="J262" s="50"/>
      <c r="K262" s="51"/>
      <c r="L262" s="52"/>
    </row>
    <row r="263" spans="1:12" ht="14.4" x14ac:dyDescent="0.3">
      <c r="A263" s="13"/>
      <c r="B263" s="14"/>
      <c r="C263" s="10"/>
      <c r="D263" s="48"/>
      <c r="E263" s="49"/>
      <c r="F263" s="50"/>
      <c r="G263" s="50"/>
      <c r="H263" s="50"/>
      <c r="I263" s="50"/>
      <c r="J263" s="50"/>
      <c r="K263" s="51"/>
      <c r="L263" s="52"/>
    </row>
    <row r="264" spans="1:12" ht="14.4" x14ac:dyDescent="0.3">
      <c r="A264" s="15"/>
      <c r="B264" s="16"/>
      <c r="C264" s="7"/>
      <c r="D264" s="17" t="s">
        <v>33</v>
      </c>
      <c r="E264" s="8"/>
      <c r="F264" s="18">
        <f>SUM(F258:F263)</f>
        <v>505</v>
      </c>
      <c r="G264" s="18">
        <f>SUM(G258:G263)</f>
        <v>21</v>
      </c>
      <c r="H264" s="18">
        <f>SUM(H258:H263)</f>
        <v>19</v>
      </c>
      <c r="I264" s="18">
        <f>SUM(I258:I263)</f>
        <v>82</v>
      </c>
      <c r="J264" s="18">
        <f>SUM(J258:J263)</f>
        <v>588</v>
      </c>
      <c r="K264" s="24"/>
      <c r="L264" s="18">
        <v>97.74</v>
      </c>
    </row>
    <row r="265" spans="1:12" ht="14.4" x14ac:dyDescent="0.3">
      <c r="A265" s="12">
        <v>4</v>
      </c>
      <c r="B265" s="12">
        <f>B258</f>
        <v>2</v>
      </c>
      <c r="C265" s="9" t="s">
        <v>25</v>
      </c>
      <c r="D265" s="6" t="s">
        <v>26</v>
      </c>
      <c r="E265" s="49" t="s">
        <v>74</v>
      </c>
      <c r="F265" s="50">
        <v>60</v>
      </c>
      <c r="G265" s="69">
        <v>1</v>
      </c>
      <c r="H265" s="69">
        <v>4</v>
      </c>
      <c r="I265" s="73">
        <v>5</v>
      </c>
      <c r="J265" s="69">
        <v>55</v>
      </c>
      <c r="K265" s="70">
        <v>665</v>
      </c>
      <c r="L265" s="52"/>
    </row>
    <row r="266" spans="1:12" ht="14.4" x14ac:dyDescent="0.3">
      <c r="A266" s="13"/>
      <c r="B266" s="14"/>
      <c r="C266" s="10"/>
      <c r="D266" s="6" t="s">
        <v>27</v>
      </c>
      <c r="E266" s="49" t="s">
        <v>75</v>
      </c>
      <c r="F266" s="50">
        <v>200</v>
      </c>
      <c r="G266" s="61">
        <v>5</v>
      </c>
      <c r="H266" s="61">
        <v>6</v>
      </c>
      <c r="I266" s="72">
        <v>13</v>
      </c>
      <c r="J266" s="61">
        <v>130</v>
      </c>
      <c r="K266" s="63">
        <v>1587</v>
      </c>
      <c r="L266" s="52"/>
    </row>
    <row r="267" spans="1:12" ht="14.4" x14ac:dyDescent="0.3">
      <c r="A267" s="13"/>
      <c r="B267" s="14"/>
      <c r="C267" s="10"/>
      <c r="D267" s="6" t="s">
        <v>28</v>
      </c>
      <c r="E267" s="49" t="s">
        <v>56</v>
      </c>
      <c r="F267" s="50">
        <v>200</v>
      </c>
      <c r="G267" s="61">
        <v>16</v>
      </c>
      <c r="H267" s="61">
        <v>21</v>
      </c>
      <c r="I267" s="72">
        <v>24</v>
      </c>
      <c r="J267" s="61">
        <v>354</v>
      </c>
      <c r="K267" s="63">
        <v>1731</v>
      </c>
      <c r="L267" s="52"/>
    </row>
    <row r="268" spans="1:12" ht="14.4" x14ac:dyDescent="0.3">
      <c r="A268" s="13"/>
      <c r="B268" s="14"/>
      <c r="C268" s="10"/>
      <c r="D268" s="6" t="s">
        <v>30</v>
      </c>
      <c r="E268" s="49" t="s">
        <v>48</v>
      </c>
      <c r="F268" s="50">
        <v>200</v>
      </c>
      <c r="G268" s="61">
        <v>0</v>
      </c>
      <c r="H268" s="61">
        <v>0</v>
      </c>
      <c r="I268" s="72">
        <v>16</v>
      </c>
      <c r="J268" s="61">
        <v>67</v>
      </c>
      <c r="K268" s="63">
        <v>656</v>
      </c>
      <c r="L268" s="52"/>
    </row>
    <row r="269" spans="1:12" ht="14.4" x14ac:dyDescent="0.3">
      <c r="A269" s="13"/>
      <c r="B269" s="14"/>
      <c r="C269" s="10"/>
      <c r="D269" s="6" t="s">
        <v>31</v>
      </c>
      <c r="E269" s="49" t="s">
        <v>45</v>
      </c>
      <c r="F269" s="50">
        <v>20</v>
      </c>
      <c r="G269" s="61">
        <v>1</v>
      </c>
      <c r="H269" s="61">
        <v>0</v>
      </c>
      <c r="I269" s="72">
        <v>10</v>
      </c>
      <c r="J269" s="61">
        <v>48</v>
      </c>
      <c r="K269" s="51"/>
      <c r="L269" s="52"/>
    </row>
    <row r="270" spans="1:12" ht="14.4" x14ac:dyDescent="0.3">
      <c r="A270" s="13"/>
      <c r="B270" s="14"/>
      <c r="C270" s="10"/>
      <c r="D270" s="6" t="s">
        <v>32</v>
      </c>
      <c r="E270" s="49" t="s">
        <v>76</v>
      </c>
      <c r="F270" s="50">
        <v>20</v>
      </c>
      <c r="G270" s="61">
        <v>1</v>
      </c>
      <c r="H270" s="61">
        <v>0</v>
      </c>
      <c r="I270" s="72">
        <v>10</v>
      </c>
      <c r="J270" s="61">
        <v>48</v>
      </c>
      <c r="K270" s="51"/>
      <c r="L270" s="52"/>
    </row>
    <row r="271" spans="1:12" ht="14.4" x14ac:dyDescent="0.3">
      <c r="A271" s="13"/>
      <c r="B271" s="14"/>
      <c r="C271" s="10"/>
      <c r="D271" s="48"/>
      <c r="E271" s="49"/>
      <c r="F271" s="50"/>
      <c r="G271" s="50"/>
      <c r="H271" s="50"/>
      <c r="I271" s="50"/>
      <c r="J271" s="50"/>
      <c r="K271" s="51"/>
      <c r="L271" s="52"/>
    </row>
    <row r="272" spans="1:12" ht="14.4" x14ac:dyDescent="0.3">
      <c r="A272" s="15"/>
      <c r="B272" s="16"/>
      <c r="C272" s="7"/>
      <c r="D272" s="17" t="s">
        <v>33</v>
      </c>
      <c r="E272" s="8"/>
      <c r="F272" s="18">
        <f>SUM(F265:F271)</f>
        <v>700</v>
      </c>
      <c r="G272" s="18">
        <f>SUM(G265:G271)</f>
        <v>24</v>
      </c>
      <c r="H272" s="18">
        <f>SUM(H265:H271)</f>
        <v>31</v>
      </c>
      <c r="I272" s="18">
        <f>SUM(I265:I271)</f>
        <v>78</v>
      </c>
      <c r="J272" s="18">
        <f>SUM(J265:J271)</f>
        <v>702</v>
      </c>
      <c r="K272" s="24"/>
      <c r="L272" s="18">
        <v>97.74</v>
      </c>
    </row>
    <row r="273" spans="1:12" ht="15" thickBot="1" x14ac:dyDescent="0.3">
      <c r="A273" s="32">
        <f>A258</f>
        <v>4</v>
      </c>
      <c r="B273" s="32">
        <f>B258</f>
        <v>2</v>
      </c>
      <c r="C273" s="100" t="s">
        <v>4</v>
      </c>
      <c r="D273" s="101"/>
      <c r="E273" s="30"/>
      <c r="F273" s="31">
        <f>F264+F272</f>
        <v>1205</v>
      </c>
      <c r="G273" s="31">
        <f>G264+G272</f>
        <v>45</v>
      </c>
      <c r="H273" s="31">
        <f>H264+H272</f>
        <v>50</v>
      </c>
      <c r="I273" s="31">
        <f>I264+I272</f>
        <v>160</v>
      </c>
      <c r="J273" s="31">
        <f>J264+J272</f>
        <v>1290</v>
      </c>
      <c r="K273" s="31"/>
      <c r="L273" s="31">
        <f>L264+L272</f>
        <v>195.48</v>
      </c>
    </row>
    <row r="274" spans="1:12" ht="14.4" x14ac:dyDescent="0.3">
      <c r="A274" s="19">
        <v>4</v>
      </c>
      <c r="B274" s="20">
        <v>3</v>
      </c>
      <c r="C274" s="21" t="s">
        <v>20</v>
      </c>
      <c r="D274" s="5" t="s">
        <v>21</v>
      </c>
      <c r="E274" s="54" t="s">
        <v>66</v>
      </c>
      <c r="F274" s="45">
        <v>150</v>
      </c>
      <c r="G274" s="60">
        <v>14</v>
      </c>
      <c r="H274" s="60">
        <v>16</v>
      </c>
      <c r="I274" s="71">
        <v>5</v>
      </c>
      <c r="J274" s="60">
        <v>224</v>
      </c>
      <c r="K274" s="62">
        <v>17</v>
      </c>
      <c r="L274" s="47"/>
    </row>
    <row r="275" spans="1:12" ht="14.4" x14ac:dyDescent="0.3">
      <c r="A275" s="22"/>
      <c r="B275" s="14"/>
      <c r="C275" s="10"/>
      <c r="D275" s="6" t="s">
        <v>22</v>
      </c>
      <c r="E275" s="66" t="s">
        <v>102</v>
      </c>
      <c r="F275" s="50">
        <v>200</v>
      </c>
      <c r="G275" s="61">
        <v>4</v>
      </c>
      <c r="H275" s="61">
        <v>3</v>
      </c>
      <c r="I275" s="72">
        <v>20</v>
      </c>
      <c r="J275" s="61">
        <v>120</v>
      </c>
      <c r="K275" s="63">
        <v>1707</v>
      </c>
      <c r="L275" s="52"/>
    </row>
    <row r="276" spans="1:12" ht="15.75" customHeight="1" x14ac:dyDescent="0.3">
      <c r="A276" s="22"/>
      <c r="B276" s="14"/>
      <c r="C276" s="10"/>
      <c r="D276" s="6" t="s">
        <v>23</v>
      </c>
      <c r="E276" s="74" t="s">
        <v>51</v>
      </c>
      <c r="F276" s="50">
        <v>50</v>
      </c>
      <c r="G276" s="61">
        <v>2</v>
      </c>
      <c r="H276" s="61">
        <v>0</v>
      </c>
      <c r="I276" s="72">
        <v>15</v>
      </c>
      <c r="J276" s="61">
        <v>72</v>
      </c>
      <c r="K276" s="51"/>
      <c r="L276" s="52"/>
    </row>
    <row r="277" spans="1:12" ht="14.4" x14ac:dyDescent="0.3">
      <c r="A277" s="22"/>
      <c r="B277" s="14"/>
      <c r="C277" s="10"/>
      <c r="D277" s="6" t="s">
        <v>24</v>
      </c>
      <c r="E277" s="66" t="s">
        <v>83</v>
      </c>
      <c r="F277" s="50">
        <v>100</v>
      </c>
      <c r="G277" s="61">
        <v>0</v>
      </c>
      <c r="H277" s="61">
        <v>0</v>
      </c>
      <c r="I277" s="72">
        <v>9</v>
      </c>
      <c r="J277" s="61">
        <v>41</v>
      </c>
      <c r="K277" s="51"/>
      <c r="L277" s="52"/>
    </row>
    <row r="278" spans="1:12" ht="14.4" x14ac:dyDescent="0.3">
      <c r="A278" s="22"/>
      <c r="B278" s="14"/>
      <c r="C278" s="10"/>
      <c r="D278" s="48"/>
      <c r="E278" s="49"/>
      <c r="F278" s="50"/>
      <c r="G278" s="50"/>
      <c r="H278" s="50"/>
      <c r="I278" s="50"/>
      <c r="J278" s="50"/>
      <c r="K278" s="51"/>
      <c r="L278" s="52"/>
    </row>
    <row r="279" spans="1:12" ht="14.4" x14ac:dyDescent="0.3">
      <c r="A279" s="23"/>
      <c r="B279" s="16"/>
      <c r="C279" s="7"/>
      <c r="D279" s="17" t="s">
        <v>33</v>
      </c>
      <c r="E279" s="8"/>
      <c r="F279" s="18">
        <f>SUM(F274:F278)</f>
        <v>500</v>
      </c>
      <c r="G279" s="18">
        <f>SUM(G274:G278)</f>
        <v>20</v>
      </c>
      <c r="H279" s="18">
        <f>SUM(H274:H278)</f>
        <v>19</v>
      </c>
      <c r="I279" s="18">
        <f>SUM(I274:I278)</f>
        <v>49</v>
      </c>
      <c r="J279" s="18">
        <f>SUM(J274:J278)</f>
        <v>457</v>
      </c>
      <c r="K279" s="24"/>
      <c r="L279" s="18">
        <v>97.74</v>
      </c>
    </row>
    <row r="280" spans="1:12" ht="14.4" x14ac:dyDescent="0.3">
      <c r="A280" s="25">
        <v>4</v>
      </c>
      <c r="B280" s="12">
        <f>B274</f>
        <v>3</v>
      </c>
      <c r="C280" s="9" t="s">
        <v>25</v>
      </c>
      <c r="D280" s="7" t="s">
        <v>26</v>
      </c>
      <c r="E280" s="74" t="s">
        <v>103</v>
      </c>
      <c r="F280" s="69">
        <v>60</v>
      </c>
      <c r="G280" s="69">
        <v>1</v>
      </c>
      <c r="H280" s="69">
        <v>4</v>
      </c>
      <c r="I280" s="73">
        <v>5</v>
      </c>
      <c r="J280" s="69">
        <v>55</v>
      </c>
      <c r="K280" s="70">
        <v>1819</v>
      </c>
      <c r="L280" s="52"/>
    </row>
    <row r="281" spans="1:12" ht="28.8" x14ac:dyDescent="0.3">
      <c r="A281" s="22"/>
      <c r="B281" s="14"/>
      <c r="C281" s="10"/>
      <c r="D281" s="6" t="s">
        <v>27</v>
      </c>
      <c r="E281" s="66" t="s">
        <v>104</v>
      </c>
      <c r="F281" s="61">
        <v>200</v>
      </c>
      <c r="G281" s="61">
        <v>4</v>
      </c>
      <c r="H281" s="61">
        <v>7</v>
      </c>
      <c r="I281" s="72">
        <v>11</v>
      </c>
      <c r="J281" s="61">
        <v>122</v>
      </c>
      <c r="K281" s="63">
        <v>1439</v>
      </c>
      <c r="L281" s="52"/>
    </row>
    <row r="282" spans="1:12" ht="14.4" x14ac:dyDescent="0.3">
      <c r="A282" s="22"/>
      <c r="B282" s="14"/>
      <c r="C282" s="10"/>
      <c r="D282" s="6" t="s">
        <v>28</v>
      </c>
      <c r="E282" s="66" t="s">
        <v>147</v>
      </c>
      <c r="F282" s="61">
        <v>90</v>
      </c>
      <c r="G282" s="61">
        <v>20</v>
      </c>
      <c r="H282" s="61">
        <v>7</v>
      </c>
      <c r="I282" s="72">
        <v>11</v>
      </c>
      <c r="J282" s="61">
        <v>185</v>
      </c>
      <c r="K282" s="63">
        <v>1714</v>
      </c>
      <c r="L282" s="52"/>
    </row>
    <row r="283" spans="1:12" ht="14.4" x14ac:dyDescent="0.3">
      <c r="A283" s="22"/>
      <c r="B283" s="14"/>
      <c r="C283" s="10"/>
      <c r="D283" s="6" t="s">
        <v>29</v>
      </c>
      <c r="E283" s="66" t="s">
        <v>88</v>
      </c>
      <c r="F283" s="61">
        <v>150</v>
      </c>
      <c r="G283" s="61">
        <v>3</v>
      </c>
      <c r="H283" s="61">
        <v>5</v>
      </c>
      <c r="I283" s="72">
        <v>23</v>
      </c>
      <c r="J283" s="61">
        <v>150</v>
      </c>
      <c r="K283" s="63">
        <v>1720</v>
      </c>
      <c r="L283" s="52"/>
    </row>
    <row r="284" spans="1:12" ht="14.4" x14ac:dyDescent="0.3">
      <c r="A284" s="22"/>
      <c r="B284" s="14"/>
      <c r="C284" s="10"/>
      <c r="D284" s="6" t="s">
        <v>30</v>
      </c>
      <c r="E284" s="66" t="s">
        <v>77</v>
      </c>
      <c r="F284" s="61">
        <v>200</v>
      </c>
      <c r="G284" s="61">
        <v>0</v>
      </c>
      <c r="H284" s="61">
        <v>0</v>
      </c>
      <c r="I284" s="72">
        <v>32</v>
      </c>
      <c r="J284" s="61">
        <v>127</v>
      </c>
      <c r="K284" s="63">
        <v>1670</v>
      </c>
      <c r="L284" s="52"/>
    </row>
    <row r="285" spans="1:12" ht="14.4" x14ac:dyDescent="0.3">
      <c r="A285" s="22"/>
      <c r="B285" s="14"/>
      <c r="C285" s="10"/>
      <c r="D285" s="6" t="s">
        <v>31</v>
      </c>
      <c r="E285" s="66" t="s">
        <v>51</v>
      </c>
      <c r="F285" s="61">
        <v>20</v>
      </c>
      <c r="G285" s="61">
        <v>1</v>
      </c>
      <c r="H285" s="61">
        <v>0</v>
      </c>
      <c r="I285" s="72">
        <v>10</v>
      </c>
      <c r="J285" s="61">
        <v>48</v>
      </c>
      <c r="K285" s="51"/>
      <c r="L285" s="52"/>
    </row>
    <row r="286" spans="1:12" ht="14.4" x14ac:dyDescent="0.3">
      <c r="A286" s="22"/>
      <c r="B286" s="14"/>
      <c r="C286" s="10"/>
      <c r="D286" s="6" t="s">
        <v>32</v>
      </c>
      <c r="E286" s="66" t="s">
        <v>76</v>
      </c>
      <c r="F286" s="61">
        <v>20</v>
      </c>
      <c r="G286" s="61">
        <v>1</v>
      </c>
      <c r="H286" s="61">
        <v>0</v>
      </c>
      <c r="I286" s="72">
        <v>10</v>
      </c>
      <c r="J286" s="61">
        <v>48</v>
      </c>
      <c r="K286" s="51"/>
      <c r="L286" s="52"/>
    </row>
    <row r="287" spans="1:12" ht="14.4" x14ac:dyDescent="0.3">
      <c r="A287" s="22"/>
      <c r="B287" s="14"/>
      <c r="C287" s="10"/>
      <c r="D287" s="48"/>
      <c r="E287" s="49"/>
      <c r="F287" s="50"/>
      <c r="G287" s="50"/>
      <c r="H287" s="50"/>
      <c r="I287" s="50"/>
      <c r="J287" s="50"/>
      <c r="K287" s="51"/>
      <c r="L287" s="52"/>
    </row>
    <row r="288" spans="1:12" ht="14.4" x14ac:dyDescent="0.3">
      <c r="A288" s="23"/>
      <c r="B288" s="16"/>
      <c r="C288" s="7"/>
      <c r="D288" s="17" t="s">
        <v>33</v>
      </c>
      <c r="E288" s="8"/>
      <c r="F288" s="18">
        <f>SUM(F280:F287)</f>
        <v>740</v>
      </c>
      <c r="G288" s="18">
        <f>SUM(G280:G287)</f>
        <v>30</v>
      </c>
      <c r="H288" s="18">
        <f>SUM(H280:H287)</f>
        <v>23</v>
      </c>
      <c r="I288" s="18">
        <f>SUM(I280:I287)</f>
        <v>102</v>
      </c>
      <c r="J288" s="18">
        <f>SUM(J280:J287)</f>
        <v>735</v>
      </c>
      <c r="K288" s="24"/>
      <c r="L288" s="18">
        <v>97.74</v>
      </c>
    </row>
    <row r="289" spans="1:12" ht="15" thickBot="1" x14ac:dyDescent="0.3">
      <c r="A289" s="28">
        <f>A274</f>
        <v>4</v>
      </c>
      <c r="B289" s="29">
        <f>B274</f>
        <v>3</v>
      </c>
      <c r="C289" s="100" t="s">
        <v>4</v>
      </c>
      <c r="D289" s="101"/>
      <c r="E289" s="30"/>
      <c r="F289" s="31">
        <f>F279+F288</f>
        <v>1240</v>
      </c>
      <c r="G289" s="31">
        <f>G279+G288</f>
        <v>50</v>
      </c>
      <c r="H289" s="31">
        <f>H279+H288</f>
        <v>42</v>
      </c>
      <c r="I289" s="31">
        <f>I279+I288</f>
        <v>151</v>
      </c>
      <c r="J289" s="31">
        <f>J279+J288</f>
        <v>1192</v>
      </c>
      <c r="K289" s="31"/>
      <c r="L289" s="31">
        <f>L279+L288</f>
        <v>195.48</v>
      </c>
    </row>
    <row r="290" spans="1:12" ht="14.4" x14ac:dyDescent="0.3">
      <c r="A290" s="19">
        <v>4</v>
      </c>
      <c r="B290" s="20">
        <v>4</v>
      </c>
      <c r="C290" s="21" t="s">
        <v>20</v>
      </c>
      <c r="D290" s="5" t="s">
        <v>21</v>
      </c>
      <c r="E290" s="54" t="s">
        <v>47</v>
      </c>
      <c r="F290" s="45">
        <v>200</v>
      </c>
      <c r="G290" s="60">
        <v>19</v>
      </c>
      <c r="H290" s="60">
        <v>21</v>
      </c>
      <c r="I290" s="71">
        <v>38</v>
      </c>
      <c r="J290" s="60">
        <v>417</v>
      </c>
      <c r="K290" s="62">
        <v>1789</v>
      </c>
      <c r="L290" s="47"/>
    </row>
    <row r="291" spans="1:12" ht="14.4" x14ac:dyDescent="0.3">
      <c r="A291" s="22"/>
      <c r="B291" s="14"/>
      <c r="C291" s="10"/>
      <c r="D291" s="6" t="s">
        <v>26</v>
      </c>
      <c r="E291" s="66" t="s">
        <v>70</v>
      </c>
      <c r="F291" s="50">
        <v>60</v>
      </c>
      <c r="G291" s="61">
        <v>1</v>
      </c>
      <c r="H291" s="61">
        <v>4</v>
      </c>
      <c r="I291" s="72">
        <v>4</v>
      </c>
      <c r="J291" s="61">
        <v>53</v>
      </c>
      <c r="K291" s="63">
        <v>1801</v>
      </c>
      <c r="L291" s="52"/>
    </row>
    <row r="292" spans="1:12" ht="14.4" x14ac:dyDescent="0.3">
      <c r="A292" s="22"/>
      <c r="B292" s="14"/>
      <c r="C292" s="10"/>
      <c r="D292" s="6" t="s">
        <v>22</v>
      </c>
      <c r="E292" s="66" t="s">
        <v>92</v>
      </c>
      <c r="F292" s="50">
        <v>200</v>
      </c>
      <c r="G292" s="61">
        <v>2</v>
      </c>
      <c r="H292" s="61">
        <v>1</v>
      </c>
      <c r="I292" s="72">
        <v>17</v>
      </c>
      <c r="J292" s="61">
        <v>88</v>
      </c>
      <c r="K292" s="63">
        <v>1665</v>
      </c>
      <c r="L292" s="52"/>
    </row>
    <row r="293" spans="1:12" ht="14.4" x14ac:dyDescent="0.3">
      <c r="A293" s="22"/>
      <c r="B293" s="14"/>
      <c r="C293" s="10"/>
      <c r="D293" s="6" t="s">
        <v>23</v>
      </c>
      <c r="E293" s="74" t="s">
        <v>51</v>
      </c>
      <c r="F293" s="50">
        <v>40</v>
      </c>
      <c r="G293" s="61">
        <v>2</v>
      </c>
      <c r="H293" s="61">
        <v>0</v>
      </c>
      <c r="I293" s="72">
        <v>21</v>
      </c>
      <c r="J293" s="61">
        <v>96</v>
      </c>
      <c r="K293" s="51"/>
      <c r="L293" s="52"/>
    </row>
    <row r="294" spans="1:12" ht="14.4" x14ac:dyDescent="0.3">
      <c r="A294" s="22"/>
      <c r="B294" s="14"/>
      <c r="C294" s="10"/>
      <c r="D294" s="48"/>
      <c r="E294" s="49"/>
      <c r="F294" s="50"/>
      <c r="G294" s="50"/>
      <c r="H294" s="50"/>
      <c r="I294" s="50"/>
      <c r="J294" s="50"/>
      <c r="K294" s="51"/>
      <c r="L294" s="52"/>
    </row>
    <row r="295" spans="1:12" ht="14.4" x14ac:dyDescent="0.3">
      <c r="A295" s="23"/>
      <c r="B295" s="16"/>
      <c r="C295" s="7"/>
      <c r="D295" s="17" t="s">
        <v>33</v>
      </c>
      <c r="E295" s="8"/>
      <c r="F295" s="18">
        <f>SUM(F290:F294)</f>
        <v>500</v>
      </c>
      <c r="G295" s="18">
        <f>SUM(G290:G294)</f>
        <v>24</v>
      </c>
      <c r="H295" s="18">
        <f>SUM(H290:H294)</f>
        <v>26</v>
      </c>
      <c r="I295" s="18">
        <f>SUM(I290:I294)</f>
        <v>80</v>
      </c>
      <c r="J295" s="18">
        <f>SUM(J290:J294)</f>
        <v>654</v>
      </c>
      <c r="K295" s="24"/>
      <c r="L295" s="18">
        <v>97.74</v>
      </c>
    </row>
    <row r="296" spans="1:12" ht="14.4" x14ac:dyDescent="0.3">
      <c r="A296" s="25">
        <v>4</v>
      </c>
      <c r="B296" s="12">
        <f>B290</f>
        <v>4</v>
      </c>
      <c r="C296" s="9" t="s">
        <v>25</v>
      </c>
      <c r="D296" s="7" t="s">
        <v>26</v>
      </c>
      <c r="E296" s="74" t="s">
        <v>61</v>
      </c>
      <c r="F296" s="69">
        <v>60</v>
      </c>
      <c r="G296" s="69">
        <v>1</v>
      </c>
      <c r="H296" s="69">
        <v>4</v>
      </c>
      <c r="I296" s="73">
        <v>4</v>
      </c>
      <c r="J296" s="69">
        <v>54</v>
      </c>
      <c r="K296" s="70">
        <v>664</v>
      </c>
      <c r="L296" s="52"/>
    </row>
    <row r="297" spans="1:12" ht="14.4" x14ac:dyDescent="0.3">
      <c r="A297" s="22"/>
      <c r="B297" s="14"/>
      <c r="C297" s="10"/>
      <c r="D297" s="6" t="s">
        <v>27</v>
      </c>
      <c r="E297" s="66" t="s">
        <v>58</v>
      </c>
      <c r="F297" s="61">
        <v>200</v>
      </c>
      <c r="G297" s="61">
        <v>5</v>
      </c>
      <c r="H297" s="61">
        <v>7</v>
      </c>
      <c r="I297" s="72">
        <v>15</v>
      </c>
      <c r="J297" s="61">
        <v>142</v>
      </c>
      <c r="K297" s="63">
        <v>1438</v>
      </c>
      <c r="L297" s="52"/>
    </row>
    <row r="298" spans="1:12" ht="14.4" x14ac:dyDescent="0.3">
      <c r="A298" s="22"/>
      <c r="B298" s="14"/>
      <c r="C298" s="10"/>
      <c r="D298" s="6" t="s">
        <v>28</v>
      </c>
      <c r="E298" s="66" t="s">
        <v>105</v>
      </c>
      <c r="F298" s="61">
        <v>90</v>
      </c>
      <c r="G298" s="61">
        <v>12</v>
      </c>
      <c r="H298" s="61">
        <v>12</v>
      </c>
      <c r="I298" s="72">
        <v>13</v>
      </c>
      <c r="J298" s="61">
        <v>212</v>
      </c>
      <c r="K298" s="63">
        <v>1750</v>
      </c>
      <c r="L298" s="52"/>
    </row>
    <row r="299" spans="1:12" ht="14.4" x14ac:dyDescent="0.3">
      <c r="A299" s="22"/>
      <c r="B299" s="14"/>
      <c r="C299" s="10"/>
      <c r="D299" s="6" t="s">
        <v>29</v>
      </c>
      <c r="E299" s="66" t="s">
        <v>59</v>
      </c>
      <c r="F299" s="61">
        <v>150</v>
      </c>
      <c r="G299" s="61">
        <v>7</v>
      </c>
      <c r="H299" s="61">
        <v>5</v>
      </c>
      <c r="I299" s="72">
        <v>46</v>
      </c>
      <c r="J299" s="61">
        <v>252</v>
      </c>
      <c r="K299" s="63">
        <v>1669</v>
      </c>
      <c r="L299" s="52"/>
    </row>
    <row r="300" spans="1:12" ht="14.4" x14ac:dyDescent="0.3">
      <c r="A300" s="22"/>
      <c r="B300" s="14"/>
      <c r="C300" s="10"/>
      <c r="D300" s="6" t="s">
        <v>30</v>
      </c>
      <c r="E300" s="66" t="s">
        <v>50</v>
      </c>
      <c r="F300" s="61">
        <v>200</v>
      </c>
      <c r="G300" s="61">
        <v>0</v>
      </c>
      <c r="H300" s="61">
        <v>0</v>
      </c>
      <c r="I300" s="72">
        <v>17</v>
      </c>
      <c r="J300" s="61">
        <v>69</v>
      </c>
      <c r="K300" s="63">
        <v>1658</v>
      </c>
      <c r="L300" s="52"/>
    </row>
    <row r="301" spans="1:12" ht="14.4" x14ac:dyDescent="0.3">
      <c r="A301" s="22"/>
      <c r="B301" s="14"/>
      <c r="C301" s="10"/>
      <c r="D301" s="6" t="s">
        <v>31</v>
      </c>
      <c r="E301" s="66" t="s">
        <v>51</v>
      </c>
      <c r="F301" s="61">
        <v>20</v>
      </c>
      <c r="G301" s="61">
        <v>1</v>
      </c>
      <c r="H301" s="61">
        <v>0</v>
      </c>
      <c r="I301" s="72">
        <v>10</v>
      </c>
      <c r="J301" s="61">
        <v>48</v>
      </c>
      <c r="K301" s="51"/>
      <c r="L301" s="52"/>
    </row>
    <row r="302" spans="1:12" ht="14.4" x14ac:dyDescent="0.3">
      <c r="A302" s="22"/>
      <c r="B302" s="14"/>
      <c r="C302" s="10"/>
      <c r="D302" s="6" t="s">
        <v>32</v>
      </c>
      <c r="E302" s="66" t="s">
        <v>76</v>
      </c>
      <c r="F302" s="61">
        <v>20</v>
      </c>
      <c r="G302" s="61">
        <v>1</v>
      </c>
      <c r="H302" s="61">
        <v>0</v>
      </c>
      <c r="I302" s="72">
        <v>10</v>
      </c>
      <c r="J302" s="61">
        <v>48</v>
      </c>
      <c r="K302" s="51"/>
      <c r="L302" s="52"/>
    </row>
    <row r="303" spans="1:12" ht="14.4" x14ac:dyDescent="0.3">
      <c r="A303" s="22"/>
      <c r="B303" s="14"/>
      <c r="C303" s="10"/>
      <c r="D303" s="48"/>
      <c r="E303" s="49"/>
      <c r="F303" s="50"/>
      <c r="G303" s="50"/>
      <c r="H303" s="50"/>
      <c r="I303" s="50"/>
      <c r="J303" s="50"/>
      <c r="K303" s="51"/>
      <c r="L303" s="52"/>
    </row>
    <row r="304" spans="1:12" ht="14.4" x14ac:dyDescent="0.3">
      <c r="A304" s="23"/>
      <c r="B304" s="16"/>
      <c r="C304" s="7"/>
      <c r="D304" s="17" t="s">
        <v>33</v>
      </c>
      <c r="E304" s="8"/>
      <c r="F304" s="18">
        <f>SUM(F296:F303)</f>
        <v>740</v>
      </c>
      <c r="G304" s="18">
        <f>SUM(G296:G303)</f>
        <v>27</v>
      </c>
      <c r="H304" s="18">
        <f>SUM(H296:H303)</f>
        <v>28</v>
      </c>
      <c r="I304" s="18">
        <f>SUM(I296:I303)</f>
        <v>115</v>
      </c>
      <c r="J304" s="18">
        <f>SUM(J296:J303)</f>
        <v>825</v>
      </c>
      <c r="K304" s="24"/>
      <c r="L304" s="18">
        <v>97.74</v>
      </c>
    </row>
    <row r="305" spans="1:12" ht="15" thickBot="1" x14ac:dyDescent="0.3">
      <c r="A305" s="28">
        <f>A290</f>
        <v>4</v>
      </c>
      <c r="B305" s="29">
        <f>B290</f>
        <v>4</v>
      </c>
      <c r="C305" s="100" t="s">
        <v>4</v>
      </c>
      <c r="D305" s="101"/>
      <c r="E305" s="30"/>
      <c r="F305" s="31">
        <f>F295+F304</f>
        <v>1240</v>
      </c>
      <c r="G305" s="31">
        <f>G295+G304</f>
        <v>51</v>
      </c>
      <c r="H305" s="31">
        <f>H295+H304</f>
        <v>54</v>
      </c>
      <c r="I305" s="31">
        <f>I295+I304</f>
        <v>195</v>
      </c>
      <c r="J305" s="31">
        <f>J295+J304</f>
        <v>1479</v>
      </c>
      <c r="K305" s="31"/>
      <c r="L305" s="31">
        <f>L295+L304</f>
        <v>195.48</v>
      </c>
    </row>
    <row r="306" spans="1:12" ht="28.8" x14ac:dyDescent="0.3">
      <c r="A306" s="19">
        <v>4</v>
      </c>
      <c r="B306" s="20">
        <v>5</v>
      </c>
      <c r="C306" s="21" t="s">
        <v>20</v>
      </c>
      <c r="D306" s="5" t="s">
        <v>21</v>
      </c>
      <c r="E306" s="54" t="s">
        <v>106</v>
      </c>
      <c r="F306" s="60">
        <v>150</v>
      </c>
      <c r="G306" s="85">
        <v>16</v>
      </c>
      <c r="H306" s="85">
        <v>12</v>
      </c>
      <c r="I306" s="86">
        <v>36</v>
      </c>
      <c r="J306" s="85">
        <v>317</v>
      </c>
      <c r="K306" s="62">
        <v>92</v>
      </c>
      <c r="L306" s="47"/>
    </row>
    <row r="307" spans="1:12" ht="14.4" x14ac:dyDescent="0.3">
      <c r="A307" s="22"/>
      <c r="B307" s="14"/>
      <c r="C307" s="10"/>
      <c r="D307" s="6" t="s">
        <v>22</v>
      </c>
      <c r="E307" s="66" t="s">
        <v>94</v>
      </c>
      <c r="F307" s="61">
        <v>200</v>
      </c>
      <c r="G307" s="83">
        <v>0</v>
      </c>
      <c r="H307" s="83">
        <v>0</v>
      </c>
      <c r="I307" s="84">
        <v>16.399999999999999</v>
      </c>
      <c r="J307" s="83">
        <v>67</v>
      </c>
      <c r="K307" s="63">
        <v>1666</v>
      </c>
      <c r="L307" s="52"/>
    </row>
    <row r="308" spans="1:12" ht="14.4" x14ac:dyDescent="0.3">
      <c r="A308" s="22"/>
      <c r="B308" s="14"/>
      <c r="C308" s="10"/>
      <c r="D308" s="6" t="s">
        <v>23</v>
      </c>
      <c r="E308" s="66" t="s">
        <v>51</v>
      </c>
      <c r="F308" s="61">
        <v>50</v>
      </c>
      <c r="G308" s="83">
        <v>2</v>
      </c>
      <c r="H308" s="83">
        <v>0</v>
      </c>
      <c r="I308" s="84">
        <v>20.8</v>
      </c>
      <c r="J308" s="83">
        <v>96</v>
      </c>
      <c r="K308" s="51"/>
      <c r="L308" s="52"/>
    </row>
    <row r="309" spans="1:12" ht="14.4" x14ac:dyDescent="0.3">
      <c r="A309" s="22"/>
      <c r="B309" s="14"/>
      <c r="C309" s="10"/>
      <c r="D309" s="9" t="s">
        <v>24</v>
      </c>
      <c r="E309" s="80" t="s">
        <v>83</v>
      </c>
      <c r="F309" s="79">
        <v>100</v>
      </c>
      <c r="G309" s="87">
        <v>0</v>
      </c>
      <c r="H309" s="87">
        <v>0</v>
      </c>
      <c r="I309" s="88">
        <v>8</v>
      </c>
      <c r="J309" s="87">
        <v>41</v>
      </c>
      <c r="K309" s="51"/>
      <c r="L309" s="52"/>
    </row>
    <row r="310" spans="1:12" ht="14.4" x14ac:dyDescent="0.3">
      <c r="A310" s="22"/>
      <c r="B310" s="14"/>
      <c r="C310" s="10"/>
      <c r="D310" s="48"/>
      <c r="E310" s="49"/>
      <c r="F310" s="50"/>
      <c r="G310" s="50"/>
      <c r="H310" s="50"/>
      <c r="I310" s="50"/>
      <c r="J310" s="50"/>
      <c r="K310" s="51"/>
      <c r="L310" s="52"/>
    </row>
    <row r="311" spans="1:12" ht="15.75" customHeight="1" x14ac:dyDescent="0.3">
      <c r="A311" s="23"/>
      <c r="B311" s="16"/>
      <c r="C311" s="7"/>
      <c r="D311" s="17" t="s">
        <v>33</v>
      </c>
      <c r="E311" s="8"/>
      <c r="F311" s="18">
        <f>SUM(F306:F310)</f>
        <v>500</v>
      </c>
      <c r="G311" s="18">
        <f>SUM(G306:G310)</f>
        <v>18</v>
      </c>
      <c r="H311" s="18">
        <f>SUM(H306:H310)</f>
        <v>12</v>
      </c>
      <c r="I311" s="18">
        <f>SUM(I306:I310)</f>
        <v>81.2</v>
      </c>
      <c r="J311" s="18">
        <f>SUM(J306:J310)</f>
        <v>521</v>
      </c>
      <c r="K311" s="24"/>
      <c r="L311" s="18">
        <v>97.74</v>
      </c>
    </row>
    <row r="312" spans="1:12" ht="14.4" x14ac:dyDescent="0.3">
      <c r="A312" s="25">
        <v>4</v>
      </c>
      <c r="B312" s="12">
        <f>B306</f>
        <v>5</v>
      </c>
      <c r="C312" s="9" t="s">
        <v>25</v>
      </c>
      <c r="D312" s="7" t="s">
        <v>26</v>
      </c>
      <c r="E312" s="74" t="s">
        <v>91</v>
      </c>
      <c r="F312" s="69">
        <v>60</v>
      </c>
      <c r="G312" s="81">
        <v>1</v>
      </c>
      <c r="H312" s="81">
        <v>4</v>
      </c>
      <c r="I312" s="82">
        <v>4</v>
      </c>
      <c r="J312" s="81">
        <v>53</v>
      </c>
      <c r="K312" s="70">
        <v>1672</v>
      </c>
      <c r="L312" s="52"/>
    </row>
    <row r="313" spans="1:12" ht="14.4" x14ac:dyDescent="0.3">
      <c r="A313" s="22"/>
      <c r="B313" s="14"/>
      <c r="C313" s="10"/>
      <c r="D313" s="6" t="s">
        <v>27</v>
      </c>
      <c r="E313" s="66" t="s">
        <v>107</v>
      </c>
      <c r="F313" s="61">
        <v>200</v>
      </c>
      <c r="G313" s="83">
        <v>4</v>
      </c>
      <c r="H313" s="83">
        <v>8</v>
      </c>
      <c r="I313" s="84">
        <v>8</v>
      </c>
      <c r="J313" s="83">
        <v>117</v>
      </c>
      <c r="K313" s="63">
        <v>1454</v>
      </c>
      <c r="L313" s="52"/>
    </row>
    <row r="314" spans="1:12" ht="14.4" x14ac:dyDescent="0.3">
      <c r="A314" s="22"/>
      <c r="B314" s="14"/>
      <c r="C314" s="10"/>
      <c r="D314" s="6" t="s">
        <v>28</v>
      </c>
      <c r="E314" s="66" t="s">
        <v>108</v>
      </c>
      <c r="F314" s="61">
        <v>200</v>
      </c>
      <c r="G314" s="83">
        <v>17</v>
      </c>
      <c r="H314" s="83">
        <v>21</v>
      </c>
      <c r="I314" s="84">
        <v>30</v>
      </c>
      <c r="J314" s="83">
        <v>379</v>
      </c>
      <c r="K314" s="63">
        <v>1728</v>
      </c>
      <c r="L314" s="52"/>
    </row>
    <row r="315" spans="1:12" ht="14.4" x14ac:dyDescent="0.3">
      <c r="A315" s="22"/>
      <c r="B315" s="14"/>
      <c r="C315" s="10"/>
      <c r="D315" s="6" t="s">
        <v>30</v>
      </c>
      <c r="E315" s="66" t="s">
        <v>109</v>
      </c>
      <c r="F315" s="61">
        <v>200</v>
      </c>
      <c r="G315" s="83">
        <v>0</v>
      </c>
      <c r="H315" s="83">
        <v>0</v>
      </c>
      <c r="I315" s="84">
        <v>17</v>
      </c>
      <c r="J315" s="83">
        <v>69</v>
      </c>
      <c r="K315" s="63">
        <v>1690</v>
      </c>
      <c r="L315" s="52"/>
    </row>
    <row r="316" spans="1:12" ht="14.4" x14ac:dyDescent="0.3">
      <c r="A316" s="22"/>
      <c r="B316" s="14"/>
      <c r="C316" s="10"/>
      <c r="D316" s="6" t="s">
        <v>31</v>
      </c>
      <c r="E316" s="66" t="s">
        <v>51</v>
      </c>
      <c r="F316" s="61">
        <v>20</v>
      </c>
      <c r="G316" s="83">
        <v>1.2</v>
      </c>
      <c r="H316" s="83">
        <v>0.2</v>
      </c>
      <c r="I316" s="84">
        <v>10.4</v>
      </c>
      <c r="J316" s="83">
        <v>48</v>
      </c>
      <c r="K316" s="51"/>
      <c r="L316" s="52"/>
    </row>
    <row r="317" spans="1:12" ht="14.4" x14ac:dyDescent="0.3">
      <c r="A317" s="22"/>
      <c r="B317" s="14"/>
      <c r="C317" s="10"/>
      <c r="D317" s="6" t="s">
        <v>32</v>
      </c>
      <c r="E317" s="66" t="s">
        <v>76</v>
      </c>
      <c r="F317" s="61">
        <v>20</v>
      </c>
      <c r="G317" s="83">
        <v>1.2</v>
      </c>
      <c r="H317" s="83">
        <v>0.2</v>
      </c>
      <c r="I317" s="84">
        <v>10.4</v>
      </c>
      <c r="J317" s="83">
        <v>48</v>
      </c>
      <c r="K317" s="51"/>
      <c r="L317" s="52"/>
    </row>
    <row r="318" spans="1:12" ht="14.4" x14ac:dyDescent="0.3">
      <c r="A318" s="22"/>
      <c r="B318" s="14"/>
      <c r="C318" s="10"/>
      <c r="D318" s="48"/>
      <c r="E318" s="49"/>
      <c r="F318" s="50"/>
      <c r="G318" s="50"/>
      <c r="H318" s="50"/>
      <c r="I318" s="50"/>
      <c r="J318" s="50"/>
      <c r="K318" s="51"/>
      <c r="L318" s="52"/>
    </row>
    <row r="319" spans="1:12" ht="14.4" x14ac:dyDescent="0.3">
      <c r="A319" s="23"/>
      <c r="B319" s="16"/>
      <c r="C319" s="7"/>
      <c r="D319" s="17" t="s">
        <v>33</v>
      </c>
      <c r="E319" s="8"/>
      <c r="F319" s="18">
        <f>SUM(F312:F318)</f>
        <v>700</v>
      </c>
      <c r="G319" s="18">
        <f>SUM(G312:G318)</f>
        <v>24.4</v>
      </c>
      <c r="H319" s="18">
        <f>SUM(H312:H318)</f>
        <v>33.400000000000006</v>
      </c>
      <c r="I319" s="18">
        <f>SUM(I312:I318)</f>
        <v>79.800000000000011</v>
      </c>
      <c r="J319" s="18">
        <f>SUM(J312:J318)</f>
        <v>714</v>
      </c>
      <c r="K319" s="24"/>
      <c r="L319" s="18">
        <v>97.74</v>
      </c>
    </row>
    <row r="320" spans="1:12" ht="15" thickBot="1" x14ac:dyDescent="0.3">
      <c r="A320" s="28">
        <f>A306</f>
        <v>4</v>
      </c>
      <c r="B320" s="29">
        <f>B306</f>
        <v>5</v>
      </c>
      <c r="C320" s="100" t="s">
        <v>4</v>
      </c>
      <c r="D320" s="101"/>
      <c r="E320" s="30"/>
      <c r="F320" s="31">
        <f>F311+F319</f>
        <v>1200</v>
      </c>
      <c r="G320" s="31">
        <f>G311+G319</f>
        <v>42.4</v>
      </c>
      <c r="H320" s="31">
        <f>H311+H319</f>
        <v>45.400000000000006</v>
      </c>
      <c r="I320" s="31">
        <f>I311+I319</f>
        <v>161</v>
      </c>
      <c r="J320" s="31">
        <f>J311+J319</f>
        <v>1235</v>
      </c>
      <c r="K320" s="31"/>
      <c r="L320" s="31">
        <f>L311+L319</f>
        <v>195.48</v>
      </c>
    </row>
    <row r="321" spans="1:12" ht="13.8" thickBot="1" x14ac:dyDescent="0.3">
      <c r="A321" s="26"/>
      <c r="B321" s="27"/>
      <c r="C321" s="106" t="s">
        <v>5</v>
      </c>
      <c r="D321" s="106"/>
      <c r="E321" s="106"/>
      <c r="F321" s="33">
        <f>(F22+F38+F54+F70+F86+F101+F116+F132+F147+F162+F178+F194+F210+F226+F241+F257+F273+F289+F305+F320)/(IF(F22=0,0,1)+IF(F38=0,0,1)+IF(F54=0,0,1)+IF(F70=0,0,1)+IF(F86=0,0,1)+IF(F101=0,0,1)+IF(F116=0,0,1)+IF(F132=0,0,1)+IF(F147=0,0,1)+IF(F162=0,0,1)+IF(F178=0,0,1)+IF(F194=0,0,1)+IF(F210=0,0,1)+IF(F226=0,0,1)+IF(F241=0,0,1)+IF(F257=0,0,1)+IF(F273=0,0,1)+IF(F289=0,0,1)+IF(F305=0,0,1)+IF(F320=0,0,1))</f>
        <v>1231.75</v>
      </c>
      <c r="G321" s="33">
        <f>(G22+G38+G54+G70+G86+G101+G116+G132+G147+G162+G178+G194+G210+G226+G241+G257+G273+G289+G305+G320)/(IF(G22=0,0,1)+IF(G38=0,0,1)+IF(G54=0,0,1)+IF(G70=0,0,1)+IF(G86=0,0,1)+IF(G101=0,0,1)+IF(G116=0,0,1)+IF(G132=0,0,1)+IF(G147=0,0,1)+IF(G162=0,0,1)+IF(G178=0,0,1)+IF(G194=0,0,1)+IF(G210=0,0,1)+IF(G226=0,0,1)+IF(G241=0,0,1)+IF(G257=0,0,1)+IF(G273=0,0,1)+IF(G289=0,0,1)+IF(G305=0,0,1)+IF(G320=0,0,1))</f>
        <v>47.039749999999998</v>
      </c>
      <c r="H321" s="33">
        <f>(H22+H38+H54+H70+H86+H101+H116+H132+H147+H162+H178+H194+H210+H226+H241+H257+H273+H289+H305+H320)/(IF(H22=0,0,1)+IF(H38=0,0,1)+IF(H54=0,0,1)+IF(H70=0,0,1)+IF(H86=0,0,1)+IF(H101=0,0,1)+IF(H116=0,0,1)+IF(H132=0,0,1)+IF(H147=0,0,1)+IF(H162=0,0,1)+IF(H178=0,0,1)+IF(H194=0,0,1)+IF(H210=0,0,1)+IF(H226=0,0,1)+IF(H241=0,0,1)+IF(H257=0,0,1)+IF(H273=0,0,1)+IF(H289=0,0,1)+IF(H305=0,0,1)+IF(H320=0,0,1))</f>
        <v>50.058149999999998</v>
      </c>
      <c r="I321" s="33">
        <f>(I22+I38+I54+I70+I86+I101+I116+I132+I147+I162+I178+I194+I210+I226+I241+I257+I273+I289+I305+I320)/(IF(I22=0,0,1)+IF(I38=0,0,1)+IF(I54=0,0,1)+IF(I70=0,0,1)+IF(I86=0,0,1)+IF(I101=0,0,1)+IF(I116=0,0,1)+IF(I132=0,0,1)+IF(I147=0,0,1)+IF(I162=0,0,1)+IF(I178=0,0,1)+IF(I194=0,0,1)+IF(I210=0,0,1)+IF(I226=0,0,1)+IF(I241=0,0,1)+IF(I257=0,0,1)+IF(I273=0,0,1)+IF(I289=0,0,1)+IF(I305=0,0,1)+IF(I320=0,0,1))</f>
        <v>172.58030000000002</v>
      </c>
      <c r="J321" s="33">
        <f>(J22+J38+J54+J70+J86+J101+J116+J132+J147+J162+J178+J194+J210+J226+J241+J257+J273+J289+J305+J320)/(IF(J22=0,0,1)+IF(J38=0,0,1)+IF(J54=0,0,1)+IF(J70=0,0,1)+IF(J86=0,0,1)+IF(J101=0,0,1)+IF(J116=0,0,1)+IF(J132=0,0,1)+IF(J147=0,0,1)+IF(J162=0,0,1)+IF(J178=0,0,1)+IF(J194=0,0,1)+IF(J210=0,0,1)+IF(J226=0,0,1)+IF(J241=0,0,1)+IF(J257=0,0,1)+IF(J273=0,0,1)+IF(J289=0,0,1)+IF(J305=0,0,1)+IF(J320=0,0,1))</f>
        <v>1333.2159999999999</v>
      </c>
      <c r="K321" s="33" t="s">
        <v>39</v>
      </c>
      <c r="L321" s="33">
        <f>(L22+L38+L54+L70+L86+L101+L116+L132+L147+L162+L178+L194+L210+L226+L241+L257+L273+L289+L305+L320)/(IF(L22=0,0,1)+IF(L38=0,0,1)+IF(L54=0,0,1)+IF(L70=0,0,1)+IF(L86=0,0,1)+IF(L101=0,0,1)+IF(L116=0,0,1)+IF(L132=0,0,1)+IF(L147=0,0,1)+IF(L162=0,0,1)+IF(L178=0,0,1)+IF(L194=0,0,1)+IF(L210=0,0,1)+IF(L226=0,0,1)+IF(L241=0,0,1)+IF(L257=0,0,1)+IF(L273=0,0,1)+IF(L289=0,0,1)+IF(L305=0,0,1)+IF(L320=0,0,1))</f>
        <v>195.48</v>
      </c>
    </row>
  </sheetData>
  <mergeCells count="24">
    <mergeCell ref="C321:E321"/>
    <mergeCell ref="C162:D162"/>
    <mergeCell ref="C101:D101"/>
    <mergeCell ref="C116:D116"/>
    <mergeCell ref="C132:D132"/>
    <mergeCell ref="C147:D147"/>
    <mergeCell ref="C178:D178"/>
    <mergeCell ref="C194:D194"/>
    <mergeCell ref="C210:D210"/>
    <mergeCell ref="C226:D226"/>
    <mergeCell ref="C241:D241"/>
    <mergeCell ref="C257:D257"/>
    <mergeCell ref="C273:D273"/>
    <mergeCell ref="C289:D289"/>
    <mergeCell ref="C305:D305"/>
    <mergeCell ref="C320:D320"/>
    <mergeCell ref="C70:D70"/>
    <mergeCell ref="C86:D86"/>
    <mergeCell ref="C22:D22"/>
    <mergeCell ref="C1:E1"/>
    <mergeCell ref="H1:K1"/>
    <mergeCell ref="H2:K2"/>
    <mergeCell ref="C38:D38"/>
    <mergeCell ref="C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2024-09-17T11:40:16Z</cp:lastPrinted>
  <dcterms:created xsi:type="dcterms:W3CDTF">2022-05-16T14:23:56Z</dcterms:created>
  <dcterms:modified xsi:type="dcterms:W3CDTF">2024-12-02T13:16:01Z</dcterms:modified>
</cp:coreProperties>
</file>