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28" i="1" l="1"/>
  <c r="G28" i="1"/>
  <c r="H28" i="1"/>
  <c r="I28" i="1"/>
  <c r="J28" i="1"/>
  <c r="J21" i="1"/>
  <c r="I21" i="1"/>
  <c r="F21" i="1"/>
  <c r="F12" i="1"/>
  <c r="G12" i="1"/>
  <c r="H12" i="1"/>
  <c r="I12" i="1"/>
  <c r="J12" i="1"/>
  <c r="G21" i="1"/>
  <c r="H21" i="1"/>
  <c r="L22" i="1"/>
  <c r="J22" i="1" l="1"/>
  <c r="H22" i="1"/>
  <c r="I22" i="1"/>
  <c r="G22" i="1"/>
  <c r="F22" i="1"/>
  <c r="F296" i="1" l="1"/>
  <c r="F216" i="1"/>
  <c r="H37" i="1"/>
  <c r="H45" i="1"/>
  <c r="H54" i="1"/>
  <c r="H63" i="1"/>
  <c r="H71" i="1"/>
  <c r="H78" i="1"/>
  <c r="G328" i="1"/>
  <c r="F328" i="1"/>
  <c r="B329" i="1"/>
  <c r="A329" i="1"/>
  <c r="J328" i="1"/>
  <c r="I328" i="1"/>
  <c r="H328" i="1"/>
  <c r="B320" i="1"/>
  <c r="J319" i="1"/>
  <c r="I319" i="1"/>
  <c r="H319" i="1"/>
  <c r="G319" i="1"/>
  <c r="F319" i="1"/>
  <c r="B313" i="1"/>
  <c r="A313" i="1"/>
  <c r="J312" i="1"/>
  <c r="I312" i="1"/>
  <c r="H312" i="1"/>
  <c r="G312" i="1"/>
  <c r="F312" i="1"/>
  <c r="B304" i="1"/>
  <c r="J303" i="1"/>
  <c r="I303" i="1"/>
  <c r="H303" i="1"/>
  <c r="G303" i="1"/>
  <c r="F303" i="1"/>
  <c r="B297" i="1"/>
  <c r="A297" i="1"/>
  <c r="J296" i="1"/>
  <c r="I296" i="1"/>
  <c r="H296" i="1"/>
  <c r="G296" i="1"/>
  <c r="B288" i="1"/>
  <c r="J287" i="1"/>
  <c r="I287" i="1"/>
  <c r="H287" i="1"/>
  <c r="G287" i="1"/>
  <c r="F287" i="1"/>
  <c r="B281" i="1"/>
  <c r="A281" i="1"/>
  <c r="J280" i="1"/>
  <c r="I280" i="1"/>
  <c r="H280" i="1"/>
  <c r="G280" i="1"/>
  <c r="F280" i="1"/>
  <c r="B272" i="1"/>
  <c r="J271" i="1"/>
  <c r="I271" i="1"/>
  <c r="H271" i="1"/>
  <c r="G271" i="1"/>
  <c r="F271" i="1"/>
  <c r="B265" i="1"/>
  <c r="A265" i="1"/>
  <c r="J264" i="1"/>
  <c r="I264" i="1"/>
  <c r="H264" i="1"/>
  <c r="G264" i="1"/>
  <c r="F264" i="1"/>
  <c r="B256" i="1"/>
  <c r="J255" i="1"/>
  <c r="I255" i="1"/>
  <c r="H255" i="1"/>
  <c r="G255" i="1"/>
  <c r="F255" i="1"/>
  <c r="J175" i="1"/>
  <c r="G175" i="1"/>
  <c r="F175" i="1"/>
  <c r="B249" i="1"/>
  <c r="A249" i="1"/>
  <c r="J248" i="1"/>
  <c r="I248" i="1"/>
  <c r="H248" i="1"/>
  <c r="G248" i="1"/>
  <c r="F248" i="1"/>
  <c r="B240" i="1"/>
  <c r="J239" i="1"/>
  <c r="I239" i="1"/>
  <c r="H239" i="1"/>
  <c r="G239" i="1"/>
  <c r="F239" i="1"/>
  <c r="B233" i="1"/>
  <c r="A233" i="1"/>
  <c r="J232" i="1"/>
  <c r="I232" i="1"/>
  <c r="H232" i="1"/>
  <c r="G232" i="1"/>
  <c r="F232" i="1"/>
  <c r="B224" i="1"/>
  <c r="J223" i="1"/>
  <c r="I223" i="1"/>
  <c r="H223" i="1"/>
  <c r="G223" i="1"/>
  <c r="F223" i="1"/>
  <c r="B217" i="1"/>
  <c r="A217" i="1"/>
  <c r="J216" i="1"/>
  <c r="I216" i="1"/>
  <c r="H216" i="1"/>
  <c r="G216" i="1"/>
  <c r="B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2" i="1"/>
  <c r="J191" i="1"/>
  <c r="I191" i="1"/>
  <c r="H191" i="1"/>
  <c r="G191" i="1"/>
  <c r="F191" i="1"/>
  <c r="B185" i="1"/>
  <c r="A185" i="1"/>
  <c r="J184" i="1"/>
  <c r="I184" i="1"/>
  <c r="H184" i="1"/>
  <c r="G184" i="1"/>
  <c r="F184" i="1"/>
  <c r="B176" i="1"/>
  <c r="A176" i="1"/>
  <c r="I175" i="1"/>
  <c r="H175" i="1"/>
  <c r="L185" i="1" l="1"/>
  <c r="F217" i="1"/>
  <c r="I201" i="1"/>
  <c r="I185" i="1"/>
  <c r="J185" i="1"/>
  <c r="H185" i="1"/>
  <c r="G313" i="1"/>
  <c r="J329" i="1"/>
  <c r="L313" i="1"/>
  <c r="J297" i="1"/>
  <c r="G201" i="1"/>
  <c r="G185" i="1"/>
  <c r="F185" i="1"/>
  <c r="H329" i="1"/>
  <c r="I313" i="1"/>
  <c r="G233" i="1"/>
  <c r="F249" i="1"/>
  <c r="F297" i="1"/>
  <c r="L201" i="1"/>
  <c r="H217" i="1"/>
  <c r="H249" i="1"/>
  <c r="F265" i="1"/>
  <c r="G281" i="1"/>
  <c r="H297" i="1"/>
  <c r="I233" i="1"/>
  <c r="J249" i="1"/>
  <c r="H265" i="1"/>
  <c r="I281" i="1"/>
  <c r="L233" i="1"/>
  <c r="J265" i="1"/>
  <c r="L281" i="1"/>
  <c r="G329" i="1"/>
  <c r="J217" i="1"/>
  <c r="F281" i="1"/>
  <c r="H281" i="1"/>
  <c r="J281" i="1"/>
  <c r="I329" i="1"/>
  <c r="L329" i="1"/>
  <c r="G297" i="1"/>
  <c r="I297" i="1"/>
  <c r="L297" i="1"/>
  <c r="F313" i="1"/>
  <c r="H313" i="1"/>
  <c r="J313" i="1"/>
  <c r="F329" i="1"/>
  <c r="F201" i="1"/>
  <c r="H201" i="1"/>
  <c r="J201" i="1"/>
  <c r="G217" i="1"/>
  <c r="I217" i="1"/>
  <c r="L217" i="1"/>
  <c r="F233" i="1"/>
  <c r="H233" i="1"/>
  <c r="J233" i="1"/>
  <c r="G249" i="1"/>
  <c r="I249" i="1"/>
  <c r="L249" i="1"/>
  <c r="G265" i="1"/>
  <c r="I265" i="1"/>
  <c r="L265" i="1"/>
  <c r="B169" i="1"/>
  <c r="A169" i="1"/>
  <c r="L169" i="1"/>
  <c r="J168" i="1"/>
  <c r="I168" i="1"/>
  <c r="H168" i="1"/>
  <c r="G168" i="1"/>
  <c r="F168" i="1"/>
  <c r="B160" i="1"/>
  <c r="A160" i="1"/>
  <c r="J159" i="1"/>
  <c r="I159" i="1"/>
  <c r="H159" i="1"/>
  <c r="G159" i="1"/>
  <c r="F159" i="1"/>
  <c r="B153" i="1"/>
  <c r="A153" i="1"/>
  <c r="J152" i="1"/>
  <c r="I152" i="1"/>
  <c r="H152" i="1"/>
  <c r="G152" i="1"/>
  <c r="F152" i="1"/>
  <c r="B144" i="1"/>
  <c r="A144" i="1"/>
  <c r="L153" i="1"/>
  <c r="J143" i="1"/>
  <c r="I143" i="1"/>
  <c r="H143" i="1"/>
  <c r="G143" i="1"/>
  <c r="F143" i="1"/>
  <c r="B137" i="1"/>
  <c r="A137" i="1"/>
  <c r="J136" i="1"/>
  <c r="I136" i="1"/>
  <c r="H136" i="1"/>
  <c r="G136" i="1"/>
  <c r="F136" i="1"/>
  <c r="B129" i="1"/>
  <c r="A129" i="1"/>
  <c r="L137" i="1"/>
  <c r="J128" i="1"/>
  <c r="I128" i="1"/>
  <c r="H128" i="1"/>
  <c r="G128" i="1"/>
  <c r="F128" i="1"/>
  <c r="B121" i="1"/>
  <c r="A121" i="1"/>
  <c r="J120" i="1"/>
  <c r="I120" i="1"/>
  <c r="H120" i="1"/>
  <c r="G120" i="1"/>
  <c r="F120" i="1"/>
  <c r="B112" i="1"/>
  <c r="A112" i="1"/>
  <c r="J111" i="1"/>
  <c r="I111" i="1"/>
  <c r="H111" i="1"/>
  <c r="G111" i="1"/>
  <c r="F111" i="1"/>
  <c r="B103" i="1"/>
  <c r="A103" i="1"/>
  <c r="J102" i="1"/>
  <c r="I102" i="1"/>
  <c r="H102" i="1"/>
  <c r="G102" i="1"/>
  <c r="F102" i="1"/>
  <c r="B95" i="1"/>
  <c r="A95" i="1"/>
  <c r="J94" i="1"/>
  <c r="I94" i="1"/>
  <c r="H94" i="1"/>
  <c r="G94" i="1"/>
  <c r="F94" i="1"/>
  <c r="B88" i="1"/>
  <c r="A88" i="1"/>
  <c r="J87" i="1"/>
  <c r="I87" i="1"/>
  <c r="H87" i="1"/>
  <c r="H88" i="1" s="1"/>
  <c r="G87" i="1"/>
  <c r="F87" i="1"/>
  <c r="B79" i="1"/>
  <c r="A79" i="1"/>
  <c r="J78" i="1"/>
  <c r="I78" i="1"/>
  <c r="G78" i="1"/>
  <c r="F78" i="1"/>
  <c r="B72" i="1"/>
  <c r="A72" i="1"/>
  <c r="J71" i="1"/>
  <c r="I71" i="1"/>
  <c r="G71" i="1"/>
  <c r="F71" i="1"/>
  <c r="B64" i="1"/>
  <c r="A64" i="1"/>
  <c r="J63" i="1"/>
  <c r="I63" i="1"/>
  <c r="G63" i="1"/>
  <c r="F63" i="1"/>
  <c r="B55" i="1"/>
  <c r="A55" i="1"/>
  <c r="J54" i="1"/>
  <c r="I54" i="1"/>
  <c r="G54" i="1"/>
  <c r="F54" i="1"/>
  <c r="B46" i="1"/>
  <c r="A46" i="1"/>
  <c r="J45" i="1"/>
  <c r="I45" i="1"/>
  <c r="H55" i="1"/>
  <c r="G45" i="1"/>
  <c r="F45" i="1"/>
  <c r="B38" i="1"/>
  <c r="A38" i="1"/>
  <c r="J37" i="1"/>
  <c r="I37" i="1"/>
  <c r="G37" i="1"/>
  <c r="F37" i="1"/>
  <c r="F38" i="1" s="1"/>
  <c r="B29" i="1"/>
  <c r="A29" i="1"/>
  <c r="H38" i="1"/>
  <c r="B22" i="1"/>
  <c r="A22" i="1"/>
  <c r="B13" i="1"/>
  <c r="A13" i="1"/>
  <c r="H137" i="1" l="1"/>
  <c r="I169" i="1"/>
  <c r="F169" i="1"/>
  <c r="J169" i="1"/>
  <c r="G169" i="1"/>
  <c r="H169" i="1"/>
  <c r="H153" i="1"/>
  <c r="G137" i="1"/>
  <c r="F137" i="1"/>
  <c r="J121" i="1"/>
  <c r="F121" i="1"/>
  <c r="G121" i="1"/>
  <c r="H103" i="1"/>
  <c r="I153" i="1"/>
  <c r="J103" i="1"/>
  <c r="G103" i="1"/>
  <c r="I137" i="1"/>
  <c r="F88" i="1"/>
  <c r="G88" i="1"/>
  <c r="I121" i="1"/>
  <c r="I103" i="1"/>
  <c r="G55" i="1"/>
  <c r="I88" i="1"/>
  <c r="L103" i="1"/>
  <c r="I72" i="1"/>
  <c r="F72" i="1"/>
  <c r="G153" i="1"/>
  <c r="G38" i="1"/>
  <c r="I55" i="1"/>
  <c r="J153" i="1"/>
  <c r="L121" i="1"/>
  <c r="L72" i="1"/>
  <c r="L88" i="1"/>
  <c r="L38" i="1"/>
  <c r="J55" i="1"/>
  <c r="J72" i="1"/>
  <c r="I38" i="1"/>
  <c r="L55" i="1"/>
  <c r="G72" i="1"/>
  <c r="J38" i="1"/>
  <c r="F55" i="1"/>
  <c r="H72" i="1"/>
  <c r="J88" i="1"/>
  <c r="F103" i="1"/>
  <c r="H121" i="1"/>
  <c r="J137" i="1"/>
  <c r="F153" i="1"/>
  <c r="I330" i="1" l="1"/>
  <c r="G330" i="1"/>
  <c r="F330" i="1"/>
  <c r="L330" i="1"/>
  <c r="J330" i="1"/>
  <c r="H330" i="1"/>
</calcChain>
</file>

<file path=xl/sharedStrings.xml><?xml version="1.0" encoding="utf-8"?>
<sst xmlns="http://schemas.openxmlformats.org/spreadsheetml/2006/main" count="715" uniqueCount="221">
  <si>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</si>
  <si>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</si>
  <si>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</si>
  <si>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</si>
  <si>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</si>
  <si>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</si>
  <si>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</si>
  <si>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</si>
  <si>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</si>
  <si>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</si>
  <si>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</si>
  <si>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</si>
  <si>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</si>
  <si>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</si>
  <si>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</si>
  <si>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</si>
  <si>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</si>
  <si>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</si>
  <si>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</si>
  <si>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</si>
  <si>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</si>
  <si>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</si>
  <si>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</si>
  <si>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</si>
  <si>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</si>
  <si>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</si>
  <si>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</si>
  <si>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</si>
  <si>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</si>
  <si>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</si>
  <si>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</si>
  <si>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</si>
  <si>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</si>
  <si>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</si>
  <si>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</si>
  <si>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</si>
  <si>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</si>
  <si>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</si>
  <si>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</si>
  <si>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</si>
  <si>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Средняя школа п. Железнодорожный</t>
  </si>
  <si>
    <t>Директор</t>
  </si>
  <si>
    <t xml:space="preserve">Протченко Э.А. </t>
  </si>
  <si>
    <t xml:space="preserve">Каша рисовая молочная с маслом </t>
  </si>
  <si>
    <t>Напиток кофейный на молоке</t>
  </si>
  <si>
    <t xml:space="preserve">Фрукты свежие по сезону </t>
  </si>
  <si>
    <t>-/-</t>
  </si>
  <si>
    <t xml:space="preserve">Бутерброд ГОРЯЧИЙ с отварным мясом птицы и сыром </t>
  </si>
  <si>
    <t xml:space="preserve">Салат из моркови с кукурузой </t>
  </si>
  <si>
    <t>60</t>
  </si>
  <si>
    <t>1824</t>
  </si>
  <si>
    <t xml:space="preserve">Суп-харчо по-домашнему на бульоне </t>
  </si>
  <si>
    <t>200</t>
  </si>
  <si>
    <t>1275</t>
  </si>
  <si>
    <t xml:space="preserve">Биточек куриный запеченный в соусе </t>
  </si>
  <si>
    <t>90</t>
  </si>
  <si>
    <t>1432</t>
  </si>
  <si>
    <t xml:space="preserve">Рагу из овощей </t>
  </si>
  <si>
    <t>150</t>
  </si>
  <si>
    <t>1448</t>
  </si>
  <si>
    <t xml:space="preserve">Компот из изюма </t>
  </si>
  <si>
    <t>1201</t>
  </si>
  <si>
    <t xml:space="preserve">Хлеб пшеничный </t>
  </si>
  <si>
    <t>20</t>
  </si>
  <si>
    <t xml:space="preserve">Хлеб ржано-пшеничный </t>
  </si>
  <si>
    <t>653</t>
  </si>
  <si>
    <t>Чай с сахаром и лимоном</t>
  </si>
  <si>
    <t>1672</t>
  </si>
  <si>
    <t>1439</t>
  </si>
  <si>
    <t xml:space="preserve">Мясо тушеное (свинина) </t>
  </si>
  <si>
    <t>123</t>
  </si>
  <si>
    <t xml:space="preserve">Каша гречневая с маслом </t>
  </si>
  <si>
    <t xml:space="preserve">Напиток из шиповника </t>
  </si>
  <si>
    <t xml:space="preserve"> 656</t>
  </si>
  <si>
    <t xml:space="preserve">Салат овощной с яблоками </t>
  </si>
  <si>
    <t>1422</t>
  </si>
  <si>
    <t xml:space="preserve">Суп картофельный с вермишелью на бульоне </t>
  </si>
  <si>
    <t>1758</t>
  </si>
  <si>
    <t xml:space="preserve">Рыба запеченная в белом соусе </t>
  </si>
  <si>
    <t>1812</t>
  </si>
  <si>
    <t xml:space="preserve">Картофельное пюре с маслом </t>
  </si>
  <si>
    <t>1720</t>
  </si>
  <si>
    <t xml:space="preserve">Сок фруктовый разливной в ассортименте </t>
  </si>
  <si>
    <t>116</t>
  </si>
  <si>
    <t>Хлеб пшеничны</t>
  </si>
  <si>
    <t>Чай с молоком</t>
  </si>
  <si>
    <t>1665</t>
  </si>
  <si>
    <t>Хлеб пшеничный обогащенный йодоказеином</t>
  </si>
  <si>
    <t xml:space="preserve">Винегрет овощной </t>
  </si>
  <si>
    <t>462</t>
  </si>
  <si>
    <t xml:space="preserve">Щи из свежей капусты с картофелем и сметаной на бульоне </t>
  </si>
  <si>
    <t>1442</t>
  </si>
  <si>
    <t xml:space="preserve">Плов с курицей </t>
  </si>
  <si>
    <t>1443</t>
  </si>
  <si>
    <t>Компот из ягод з/м</t>
  </si>
  <si>
    <t>1658</t>
  </si>
  <si>
    <t>Хлеб пшеничный</t>
  </si>
  <si>
    <t>Запеканка из творога с соусом кисельным из ягод</t>
  </si>
  <si>
    <t>Чай с шиповником</t>
  </si>
  <si>
    <t>Яблоко</t>
  </si>
  <si>
    <t xml:space="preserve">Салат из свежей капусты с морковью </t>
  </si>
  <si>
    <t>Суп гороховый на бульоне</t>
  </si>
  <si>
    <t>1764</t>
  </si>
  <si>
    <t xml:space="preserve">Тефтеля мясная в соусе </t>
  </si>
  <si>
    <t>134</t>
  </si>
  <si>
    <t xml:space="preserve">Картофель отварной с маслом </t>
  </si>
  <si>
    <t>1711</t>
  </si>
  <si>
    <t xml:space="preserve">Компот из яблок </t>
  </si>
  <si>
    <t>1690</t>
  </si>
  <si>
    <t xml:space="preserve">Каша овсяная молочная с маслом </t>
  </si>
  <si>
    <t>Бутерброд с отварной курицей и сыром</t>
  </si>
  <si>
    <t xml:space="preserve">Салат из моркови с маслом </t>
  </si>
  <si>
    <t>1801</t>
  </si>
  <si>
    <t xml:space="preserve">Суп овощной с зеленым горошком со сметаной на бульоне </t>
  </si>
  <si>
    <t>1454</t>
  </si>
  <si>
    <t xml:space="preserve">Рагу овощное с мясом </t>
  </si>
  <si>
    <t>1731</t>
  </si>
  <si>
    <t>Хлеб ржано-пшеничный 1/20</t>
  </si>
  <si>
    <t>Салат овощной с яблоками</t>
  </si>
  <si>
    <t>Рассольник Ленинградский со сметаной на бульоне</t>
  </si>
  <si>
    <t>1438</t>
  </si>
  <si>
    <t>Шницель мясной с курицей с томатным соусом</t>
  </si>
  <si>
    <t>783</t>
  </si>
  <si>
    <t>Макароны отварные с маслом</t>
  </si>
  <si>
    <t>1669</t>
  </si>
  <si>
    <t>Какао на молоке</t>
  </si>
  <si>
    <t>1707</t>
  </si>
  <si>
    <t>Салат из свеклы с сыром 1/60</t>
  </si>
  <si>
    <t>387</t>
  </si>
  <si>
    <t>Щи из свежей капусты с картофелем и сметаной на бульоне 1/200</t>
  </si>
  <si>
    <t>Картофель тушеный с печенью 1/200</t>
  </si>
  <si>
    <t>1598</t>
  </si>
  <si>
    <t>Кисель фруктово-ягодный 1/200</t>
  </si>
  <si>
    <t>1670</t>
  </si>
  <si>
    <t>Хлеб пшеничный 1/20</t>
  </si>
  <si>
    <t xml:space="preserve">Салат Осенний , Биточек мясной запеченный в соусе , Макароны отварные с маслом </t>
  </si>
  <si>
    <t>665,1183,1669</t>
  </si>
  <si>
    <t xml:space="preserve">Чай заварной с сахаром </t>
  </si>
  <si>
    <t>1675</t>
  </si>
  <si>
    <t>Салат Мозаика 1/60</t>
  </si>
  <si>
    <t>353</t>
  </si>
  <si>
    <t>Суп-харчо по-домашнему на бульоне 1/200</t>
  </si>
  <si>
    <t>Каша гречневая с курицей 1/200</t>
  </si>
  <si>
    <t>1115</t>
  </si>
  <si>
    <t>Компот из ягод з/м 1/200</t>
  </si>
  <si>
    <t>Пудинг творожный с изюмом и молочным ванильным соусом, Масло сливочное порционное</t>
  </si>
  <si>
    <t>Чай заварной с шиповником 1/200</t>
  </si>
  <si>
    <t>1666</t>
  </si>
  <si>
    <t>Хлеб пшеничный 1/40</t>
  </si>
  <si>
    <t>Салат из свежей капусты с морковью 1/60</t>
  </si>
  <si>
    <t>Уха 1/200</t>
  </si>
  <si>
    <t>339</t>
  </si>
  <si>
    <t>Гуляш мясной 1/90</t>
  </si>
  <si>
    <t>Картофель отварной с маслом 1/150</t>
  </si>
  <si>
    <t>Компот из яблок 1/200</t>
  </si>
  <si>
    <t>Салат из квашеной капусты со свеклой</t>
  </si>
  <si>
    <t>664</t>
  </si>
  <si>
    <t xml:space="preserve">Суп гороховый на бульоне </t>
  </si>
  <si>
    <t>Фрикаделька куриная</t>
  </si>
  <si>
    <t>404</t>
  </si>
  <si>
    <t xml:space="preserve">Салат из свежей капусты с кукурузой и морковью </t>
  </si>
  <si>
    <t xml:space="preserve">Борщ со свежей капустой с картофелем и сметаной на бульоне </t>
  </si>
  <si>
    <t>Омлет с кукурузой</t>
  </si>
  <si>
    <t xml:space="preserve">Салат из свежей капусты с морковью , Котлета Домашняя запеченнная с соусом сметанно-томатным , Макароны отварные с маслом </t>
  </si>
  <si>
    <t>1672,671,  1669</t>
  </si>
  <si>
    <t xml:space="preserve">Бефстроганов из куриного филе </t>
  </si>
  <si>
    <t>1283</t>
  </si>
  <si>
    <t xml:space="preserve">Рис отварной с маслом </t>
  </si>
  <si>
    <t>1700</t>
  </si>
  <si>
    <t xml:space="preserve">Компот из ягод з/м </t>
  </si>
  <si>
    <t xml:space="preserve">Запеканка творожная со сметанным соусом ,Масло сливочное порционное </t>
  </si>
  <si>
    <t>Салат из моркови с маслом</t>
  </si>
  <si>
    <t xml:space="preserve">Суп с клецками на бульоне </t>
  </si>
  <si>
    <t>1818</t>
  </si>
  <si>
    <t>Тефтеля мясная в соусе</t>
  </si>
  <si>
    <t>Картофель отварной с маслом</t>
  </si>
  <si>
    <t xml:space="preserve">Каша молочная из овсяных хлопьев </t>
  </si>
  <si>
    <t>Салат овощной с яблоками 1/60</t>
  </si>
  <si>
    <t>Гуляш из курицы 1/100</t>
  </si>
  <si>
    <t>1716</t>
  </si>
  <si>
    <t>Макароны отварные с маслом 1/150</t>
  </si>
  <si>
    <t>Компот из изюма 1/200</t>
  </si>
  <si>
    <t xml:space="preserve">Котлета куриная запеченная в соусе, подгаринровка из свежей капусты, Каша гречневая с маслом </t>
  </si>
  <si>
    <t xml:space="preserve">Салат Осенний </t>
  </si>
  <si>
    <t>665</t>
  </si>
  <si>
    <t>Суп картофельный с вермишелью на бульоне</t>
  </si>
  <si>
    <t>Хлеб ржано-пшеничный</t>
  </si>
  <si>
    <t>Омлет с курицей и морковью</t>
  </si>
  <si>
    <t>Какао с молоком</t>
  </si>
  <si>
    <t xml:space="preserve">Картофельный с зеленым горошком </t>
  </si>
  <si>
    <t>1817</t>
  </si>
  <si>
    <t>Суфле из печени</t>
  </si>
  <si>
    <t>1714</t>
  </si>
  <si>
    <t>Рагу из овощей</t>
  </si>
  <si>
    <t>Кисель фруктово-ягодный</t>
  </si>
  <si>
    <t xml:space="preserve">Салат из моркови с маслом , Каша гречневая с мясом </t>
  </si>
  <si>
    <t xml:space="preserve">Чай заварной с молоком </t>
  </si>
  <si>
    <t xml:space="preserve">Салат из квашеной капусты со свеклой </t>
  </si>
  <si>
    <t xml:space="preserve">Рассольник Ленинградский со сметаной на бульоне </t>
  </si>
  <si>
    <t xml:space="preserve">Котлета куриная запеченная в соусе </t>
  </si>
  <si>
    <t>1750</t>
  </si>
  <si>
    <t xml:space="preserve">Пудинг творожный запеченный с ягодным соусом ,Масло сливочное порционное </t>
  </si>
  <si>
    <t>Хлеб пшеничный обогащенный йодоказеином с маслом сливочным</t>
  </si>
  <si>
    <t>Суп овощной с зеленым горошком со сметаной на бульоне</t>
  </si>
  <si>
    <t xml:space="preserve">Жаркое по-домашнему с мясом </t>
  </si>
  <si>
    <t>1728</t>
  </si>
  <si>
    <t>Салат морковный</t>
  </si>
  <si>
    <t>Жаркое по-домашнему(курица)</t>
  </si>
  <si>
    <t>Салат из сырых овощей</t>
  </si>
  <si>
    <t>Котлета Домашняя с соусом сметанно-томатным</t>
  </si>
  <si>
    <t xml:space="preserve"> Макароны отварные с маслом</t>
  </si>
  <si>
    <t>свежая капуста с кукурузой</t>
  </si>
  <si>
    <t>Биточек куриный запеченный в соусе</t>
  </si>
  <si>
    <t>Омлет с сыром</t>
  </si>
  <si>
    <t>Каша пшенная молочная с маслом</t>
  </si>
  <si>
    <t>Кофейный напиток с молоком</t>
  </si>
  <si>
    <t>Бутерброд с маслом и твердым сыром</t>
  </si>
  <si>
    <t>Фрукты свежие по сезону</t>
  </si>
  <si>
    <t>Плов с курицей</t>
  </si>
  <si>
    <t>Чай заварной с сахаром и лимоном</t>
  </si>
  <si>
    <t>Салат  с моркови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</si>
</sst>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22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0" fillId="4" borderId="1" xfId="0" applyFill="1" applyBorder="1" applyAlignment="1" applyProtection="1">
      <alignment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horizontal="center" vertical="top" wrapText="1"/>
      <protection locked="0"/>
    </xf>
    <xf numFmtId="0" fontId="11" fillId="4" borderId="26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  <xf numFmtId="0" fontId="0" fillId="5" borderId="1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1" fontId="0" fillId="4" borderId="27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1" fontId="0" fillId="4" borderId="27" xfId="0" applyNumberFormat="1" applyFill="1" applyBorder="1" applyAlignment="1" applyProtection="1">
      <alignment horizontal="center"/>
      <protection locked="0"/>
    </xf>
    <xf numFmtId="1" fontId="0" fillId="4" borderId="16" xfId="0" applyNumberFormat="1" applyFill="1" applyBorder="1" applyAlignment="1" applyProtection="1">
      <alignment horizontal="center"/>
      <protection locked="0"/>
    </xf>
    <xf numFmtId="1" fontId="0" fillId="4" borderId="2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40</v>
      </c>
      <c r="D1" s="64"/>
      <c r="E1" s="64"/>
      <c r="F1" s="11" t="s">
        <v>16</v>
      </c>
      <c r="G1" s="2" t="s">
        <v>17</v>
      </c>
      <c r="H1" s="65" t="s">
        <v>41</v>
      </c>
      <c r="I1" s="65"/>
      <c r="J1" s="65"/>
      <c r="K1" s="65"/>
    </row>
    <row r="2" spans="1:12" ht="17.399999999999999" x14ac:dyDescent="0.25">
      <c r="A2" s="34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1">
        <v>28</v>
      </c>
      <c r="I3" s="41">
        <v>8</v>
      </c>
      <c r="J3" s="42">
        <v>2024</v>
      </c>
      <c r="K3" s="43"/>
    </row>
    <row r="4" spans="1:12" x14ac:dyDescent="0.25">
      <c r="C4" s="2"/>
      <c r="D4" s="4"/>
      <c r="H4" s="40" t="s">
        <v>36</v>
      </c>
      <c r="I4" s="40" t="s">
        <v>37</v>
      </c>
      <c r="J4" s="40" t="s">
        <v>38</v>
      </c>
    </row>
    <row r="5" spans="1:12" ht="31.2" thickBot="1" x14ac:dyDescent="0.3">
      <c r="A5" s="38" t="s">
        <v>14</v>
      </c>
      <c r="B5" s="39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customHeight="1" x14ac:dyDescent="0.3">
      <c r="A6" s="19">
        <v>1</v>
      </c>
      <c r="B6" s="20">
        <v>1</v>
      </c>
      <c r="C6" s="21" t="s">
        <v>20</v>
      </c>
      <c r="D6" s="5" t="s">
        <v>21</v>
      </c>
      <c r="E6" s="44" t="s">
        <v>43</v>
      </c>
      <c r="F6" s="45">
        <v>150</v>
      </c>
      <c r="G6" s="45">
        <v>3.5550000000000002</v>
      </c>
      <c r="H6" s="45">
        <v>5.0810000000000004</v>
      </c>
      <c r="I6" s="45">
        <v>24.359000000000002</v>
      </c>
      <c r="J6" s="45">
        <v>157.38800000000001</v>
      </c>
      <c r="K6" s="46">
        <v>1721</v>
      </c>
      <c r="L6" s="47"/>
    </row>
    <row r="7" spans="1:12" ht="14.4" x14ac:dyDescent="0.3">
      <c r="A7" s="22"/>
      <c r="B7" s="14"/>
      <c r="C7" s="10"/>
      <c r="D7" s="6" t="s">
        <v>22</v>
      </c>
      <c r="E7" s="49" t="s">
        <v>44</v>
      </c>
      <c r="F7" s="50">
        <v>180</v>
      </c>
      <c r="G7" s="50">
        <v>1.633</v>
      </c>
      <c r="H7" s="50">
        <v>1.36</v>
      </c>
      <c r="I7" s="50">
        <v>17.576000000000001</v>
      </c>
      <c r="J7" s="50">
        <v>89.078999999999994</v>
      </c>
      <c r="K7" s="51">
        <v>1713</v>
      </c>
      <c r="L7" s="52"/>
    </row>
    <row r="8" spans="1:12" ht="14.4" x14ac:dyDescent="0.3">
      <c r="A8" s="22"/>
      <c r="B8" s="14"/>
      <c r="C8" s="10"/>
      <c r="D8" s="6" t="s">
        <v>23</v>
      </c>
      <c r="E8" s="49" t="s">
        <v>47</v>
      </c>
      <c r="F8" s="50">
        <v>75</v>
      </c>
      <c r="G8" s="50">
        <v>16.175000000000001</v>
      </c>
      <c r="H8" s="50">
        <v>10.622</v>
      </c>
      <c r="I8" s="50">
        <v>15.766999999999999</v>
      </c>
      <c r="J8" s="50">
        <v>223.36600000000001</v>
      </c>
      <c r="K8" s="51">
        <v>17</v>
      </c>
      <c r="L8" s="52"/>
    </row>
    <row r="9" spans="1:12" ht="14.4" x14ac:dyDescent="0.3">
      <c r="A9" s="22"/>
      <c r="B9" s="14"/>
      <c r="C9" s="10"/>
      <c r="D9" s="6" t="s">
        <v>24</v>
      </c>
      <c r="E9" s="49" t="s">
        <v>45</v>
      </c>
      <c r="F9" s="50">
        <v>100</v>
      </c>
      <c r="G9" s="50">
        <v>0.65</v>
      </c>
      <c r="H9" s="50">
        <v>0.3</v>
      </c>
      <c r="I9" s="50">
        <v>8.9499999999999993</v>
      </c>
      <c r="J9" s="50">
        <v>41.1</v>
      </c>
      <c r="K9" s="51"/>
      <c r="L9" s="52"/>
    </row>
    <row r="10" spans="1:12" ht="14.4" x14ac:dyDescent="0.3">
      <c r="A10" s="22"/>
      <c r="B10" s="14"/>
      <c r="C10" s="10"/>
      <c r="D10" s="48"/>
      <c r="E10" s="49"/>
      <c r="F10" s="50"/>
      <c r="G10" s="50"/>
      <c r="H10" s="50"/>
      <c r="I10" s="50"/>
      <c r="J10" s="50"/>
      <c r="K10" s="51"/>
      <c r="L10" s="52"/>
    </row>
    <row r="11" spans="1:12" ht="14.4" x14ac:dyDescent="0.3">
      <c r="A11" s="22"/>
      <c r="B11" s="14"/>
      <c r="C11" s="10"/>
      <c r="D11" s="48"/>
      <c r="E11" s="49"/>
      <c r="F11" s="50"/>
      <c r="G11" s="50"/>
      <c r="H11" s="50"/>
      <c r="I11" s="50"/>
      <c r="J11" s="50"/>
      <c r="K11" s="51"/>
      <c r="L11" s="52"/>
    </row>
    <row r="12" spans="1:12" ht="14.4" x14ac:dyDescent="0.3">
      <c r="A12" s="23"/>
      <c r="B12" s="16"/>
      <c r="C12" s="7"/>
      <c r="D12" s="17" t="s">
        <v>33</v>
      </c>
      <c r="E12" s="8"/>
      <c r="F12" s="18">
        <f>SUM(F6:F11)</f>
        <v>505</v>
      </c>
      <c r="G12" s="18">
        <f>SUM(G6:G11)</f>
        <v>22.012999999999998</v>
      </c>
      <c r="H12" s="18">
        <f>SUM(H6:H11)</f>
        <v>17.363000000000003</v>
      </c>
      <c r="I12" s="18">
        <f>SUM(I6:I11)</f>
        <v>66.652000000000001</v>
      </c>
      <c r="J12" s="18">
        <f>SUM(J6:J11)</f>
        <v>510.93299999999999</v>
      </c>
      <c r="K12" s="24"/>
      <c r="L12" s="18">
        <v>97.74</v>
      </c>
    </row>
    <row r="13" spans="1:12" ht="14.4" x14ac:dyDescent="0.3">
      <c r="A13" s="25">
        <f>A6</f>
        <v>1</v>
      </c>
      <c r="B13" s="12">
        <f>B6</f>
        <v>1</v>
      </c>
      <c r="C13" s="9" t="s">
        <v>25</v>
      </c>
      <c r="D13" s="6" t="s">
        <v>26</v>
      </c>
      <c r="E13" s="49" t="s">
        <v>48</v>
      </c>
      <c r="F13" s="50" t="s">
        <v>49</v>
      </c>
      <c r="G13" s="50">
        <v>0.80200000000000005</v>
      </c>
      <c r="H13" s="50">
        <v>2.4409999999999998</v>
      </c>
      <c r="I13" s="50">
        <v>4.5170000000000003</v>
      </c>
      <c r="J13" s="50">
        <v>43.241</v>
      </c>
      <c r="K13" s="51" t="s">
        <v>50</v>
      </c>
      <c r="L13" s="52"/>
    </row>
    <row r="14" spans="1:12" ht="14.4" x14ac:dyDescent="0.3">
      <c r="A14" s="22"/>
      <c r="B14" s="14"/>
      <c r="C14" s="10"/>
      <c r="D14" s="6" t="s">
        <v>27</v>
      </c>
      <c r="E14" s="49" t="s">
        <v>51</v>
      </c>
      <c r="F14" s="50" t="s">
        <v>52</v>
      </c>
      <c r="G14" s="50">
        <v>4.4320000000000004</v>
      </c>
      <c r="H14" s="50">
        <v>6.4880000000000004</v>
      </c>
      <c r="I14" s="50">
        <v>17.398</v>
      </c>
      <c r="J14" s="50">
        <v>145.71100000000001</v>
      </c>
      <c r="K14" s="51" t="s">
        <v>53</v>
      </c>
      <c r="L14" s="52"/>
    </row>
    <row r="15" spans="1:12" ht="14.4" x14ac:dyDescent="0.3">
      <c r="A15" s="22"/>
      <c r="B15" s="14"/>
      <c r="C15" s="10"/>
      <c r="D15" s="6" t="s">
        <v>28</v>
      </c>
      <c r="E15" s="49" t="s">
        <v>54</v>
      </c>
      <c r="F15" s="50" t="s">
        <v>55</v>
      </c>
      <c r="G15" s="50">
        <v>12.292</v>
      </c>
      <c r="H15" s="50">
        <v>12.942</v>
      </c>
      <c r="I15" s="50">
        <v>12.962</v>
      </c>
      <c r="J15" s="50">
        <v>217.494</v>
      </c>
      <c r="K15" s="51" t="s">
        <v>56</v>
      </c>
      <c r="L15" s="52"/>
    </row>
    <row r="16" spans="1:12" ht="14.4" x14ac:dyDescent="0.3">
      <c r="A16" s="22"/>
      <c r="B16" s="14"/>
      <c r="C16" s="10"/>
      <c r="D16" s="6" t="s">
        <v>29</v>
      </c>
      <c r="E16" s="49" t="s">
        <v>57</v>
      </c>
      <c r="F16" s="50" t="s">
        <v>58</v>
      </c>
      <c r="G16" s="50">
        <v>2.7719999999999998</v>
      </c>
      <c r="H16" s="50">
        <v>7.1260000000000003</v>
      </c>
      <c r="I16" s="50">
        <v>18.881</v>
      </c>
      <c r="J16" s="50">
        <v>150.744</v>
      </c>
      <c r="K16" s="51" t="s">
        <v>59</v>
      </c>
      <c r="L16" s="52"/>
    </row>
    <row r="17" spans="1:12" ht="14.4" x14ac:dyDescent="0.3">
      <c r="A17" s="22"/>
      <c r="B17" s="14"/>
      <c r="C17" s="10"/>
      <c r="D17" s="6" t="s">
        <v>30</v>
      </c>
      <c r="E17" s="49" t="s">
        <v>60</v>
      </c>
      <c r="F17" s="50" t="s">
        <v>52</v>
      </c>
      <c r="G17" s="50">
        <v>0.435</v>
      </c>
      <c r="H17" s="50">
        <v>0.09</v>
      </c>
      <c r="I17" s="50">
        <v>24.9</v>
      </c>
      <c r="J17" s="50">
        <v>102.15</v>
      </c>
      <c r="K17" s="51" t="s">
        <v>61</v>
      </c>
      <c r="L17" s="52"/>
    </row>
    <row r="18" spans="1:12" ht="14.4" x14ac:dyDescent="0.3">
      <c r="A18" s="22"/>
      <c r="B18" s="14"/>
      <c r="C18" s="10"/>
      <c r="D18" s="6" t="s">
        <v>31</v>
      </c>
      <c r="E18" s="49" t="s">
        <v>62</v>
      </c>
      <c r="F18" s="50" t="s">
        <v>63</v>
      </c>
      <c r="G18" s="50">
        <v>1.2</v>
      </c>
      <c r="H18" s="50">
        <v>0.2</v>
      </c>
      <c r="I18" s="50">
        <v>10.4</v>
      </c>
      <c r="J18" s="50">
        <v>48.2</v>
      </c>
      <c r="K18" s="51"/>
      <c r="L18" s="52"/>
    </row>
    <row r="19" spans="1:12" ht="14.4" x14ac:dyDescent="0.3">
      <c r="A19" s="22"/>
      <c r="B19" s="14"/>
      <c r="C19" s="10"/>
      <c r="D19" s="6" t="s">
        <v>32</v>
      </c>
      <c r="E19" s="49" t="s">
        <v>64</v>
      </c>
      <c r="F19" s="50" t="s">
        <v>63</v>
      </c>
      <c r="G19" s="50">
        <v>1.2</v>
      </c>
      <c r="H19" s="50">
        <v>0.2</v>
      </c>
      <c r="I19" s="50">
        <v>10.4</v>
      </c>
      <c r="J19" s="50">
        <v>48.2</v>
      </c>
      <c r="K19" s="51" t="s">
        <v>65</v>
      </c>
      <c r="L19" s="52"/>
    </row>
    <row r="20" spans="1:12" ht="14.4" x14ac:dyDescent="0.3">
      <c r="A20" s="22"/>
      <c r="B20" s="14"/>
      <c r="C20" s="10"/>
      <c r="D20" s="48"/>
      <c r="E20" s="49"/>
      <c r="F20" s="50"/>
      <c r="G20" s="50"/>
      <c r="H20" s="50"/>
      <c r="I20" s="50"/>
      <c r="J20" s="50"/>
      <c r="K20" s="51"/>
      <c r="L20" s="52"/>
    </row>
    <row r="21" spans="1:12" ht="14.4" x14ac:dyDescent="0.3">
      <c r="A21" s="23"/>
      <c r="B21" s="16"/>
      <c r="C21" s="7"/>
      <c r="D21" s="17" t="s">
        <v>33</v>
      </c>
      <c r="E21" s="8"/>
      <c r="F21" s="18">
        <f>SUM(F13:F20)</f>
        <v>0</v>
      </c>
      <c r="G21" s="18">
        <f>SUM(G13:G20)</f>
        <v>23.132999999999996</v>
      </c>
      <c r="H21" s="18">
        <f>SUM(H13:H20)</f>
        <v>29.487000000000002</v>
      </c>
      <c r="I21" s="18">
        <f>SUM(I13:I20)</f>
        <v>99.457999999999998</v>
      </c>
      <c r="J21" s="18">
        <f>SUM(J13:J20)</f>
        <v>755.74000000000012</v>
      </c>
      <c r="K21" s="24"/>
      <c r="L21" s="18">
        <v>97.74</v>
      </c>
    </row>
    <row r="22" spans="1:12" ht="14.4" customHeight="1" thickBot="1" x14ac:dyDescent="0.3">
      <c r="A22" s="28">
        <f>A6</f>
        <v>1</v>
      </c>
      <c r="B22" s="29">
        <f>B6</f>
        <v>1</v>
      </c>
      <c r="C22" s="60" t="s">
        <v>4</v>
      </c>
      <c r="D22" s="61"/>
      <c r="E22" s="30"/>
      <c r="F22" s="31">
        <f>F12+F21</f>
        <v>505</v>
      </c>
      <c r="G22" s="31">
        <f>G12+G21</f>
        <v>45.145999999999994</v>
      </c>
      <c r="H22" s="31">
        <f>H12+H21</f>
        <v>46.850000000000009</v>
      </c>
      <c r="I22" s="31">
        <f>I12+I21</f>
        <v>166.11</v>
      </c>
      <c r="J22" s="31">
        <f>J12+J21</f>
        <v>1266.6730000000002</v>
      </c>
      <c r="K22" s="31"/>
      <c r="L22" s="31">
        <f>L12+L21</f>
        <v>195.48</v>
      </c>
    </row>
    <row r="23" spans="1:12" ht="14.4" x14ac:dyDescent="0.3">
      <c r="A23" s="13">
        <v>1</v>
      </c>
      <c r="B23" s="14">
        <v>2</v>
      </c>
      <c r="C23" s="21" t="s">
        <v>20</v>
      </c>
      <c r="D23" s="5" t="s">
        <v>21</v>
      </c>
      <c r="E23" s="44" t="s">
        <v>207</v>
      </c>
      <c r="F23" s="45">
        <v>200</v>
      </c>
      <c r="G23" s="45">
        <v>17.449000000000002</v>
      </c>
      <c r="H23" s="45">
        <v>17.413</v>
      </c>
      <c r="I23" s="45">
        <v>29.31</v>
      </c>
      <c r="J23" s="45">
        <v>343.95499999999998</v>
      </c>
      <c r="K23" s="57">
        <v>1702</v>
      </c>
      <c r="L23" s="47"/>
    </row>
    <row r="24" spans="1:12" ht="14.4" x14ac:dyDescent="0.3">
      <c r="A24" s="13"/>
      <c r="B24" s="14"/>
      <c r="C24" s="10"/>
      <c r="D24" s="7" t="s">
        <v>26</v>
      </c>
      <c r="E24" s="55" t="s">
        <v>206</v>
      </c>
      <c r="F24" s="56">
        <v>60</v>
      </c>
      <c r="G24" s="56">
        <v>0.749</v>
      </c>
      <c r="H24" s="56">
        <v>3.6539999999999999</v>
      </c>
      <c r="I24" s="56">
        <v>4.274</v>
      </c>
      <c r="J24" s="56">
        <v>52.978999999999999</v>
      </c>
      <c r="K24" s="57">
        <v>1801</v>
      </c>
      <c r="L24" s="58"/>
    </row>
    <row r="25" spans="1:12" ht="14.4" x14ac:dyDescent="0.3">
      <c r="A25" s="13"/>
      <c r="B25" s="14"/>
      <c r="C25" s="10"/>
      <c r="D25" s="6" t="s">
        <v>22</v>
      </c>
      <c r="E25" s="49" t="s">
        <v>66</v>
      </c>
      <c r="F25" s="50">
        <v>205</v>
      </c>
      <c r="G25" s="50">
        <v>0.16500000000000001</v>
      </c>
      <c r="H25" s="50">
        <v>3.5999999999999997E-2</v>
      </c>
      <c r="I25" s="50">
        <v>15.191000000000001</v>
      </c>
      <c r="J25" s="50">
        <v>61.746000000000002</v>
      </c>
      <c r="K25" s="51">
        <v>404</v>
      </c>
      <c r="L25" s="52"/>
    </row>
    <row r="26" spans="1:12" ht="14.4" x14ac:dyDescent="0.3">
      <c r="A26" s="13"/>
      <c r="B26" s="14"/>
      <c r="C26" s="10"/>
      <c r="D26" s="6" t="s">
        <v>23</v>
      </c>
      <c r="E26" s="49" t="s">
        <v>62</v>
      </c>
      <c r="F26" s="50">
        <v>40</v>
      </c>
      <c r="G26" s="50">
        <v>2.4</v>
      </c>
      <c r="H26" s="50">
        <v>0.4</v>
      </c>
      <c r="I26" s="50">
        <v>20.8</v>
      </c>
      <c r="J26" s="50">
        <v>96.4</v>
      </c>
      <c r="K26" s="51"/>
      <c r="L26" s="52"/>
    </row>
    <row r="27" spans="1:12" ht="14.4" x14ac:dyDescent="0.3">
      <c r="A27" s="13"/>
      <c r="B27" s="14"/>
      <c r="C27" s="10"/>
      <c r="D27" s="6" t="s">
        <v>24</v>
      </c>
      <c r="E27" s="49" t="s">
        <v>45</v>
      </c>
      <c r="F27" s="50">
        <v>100</v>
      </c>
      <c r="G27" s="50">
        <v>0.65</v>
      </c>
      <c r="H27" s="50">
        <v>0.3</v>
      </c>
      <c r="I27" s="50">
        <v>8.9499999999999993</v>
      </c>
      <c r="J27" s="50">
        <v>41.1</v>
      </c>
      <c r="K27" s="51"/>
      <c r="L27" s="52"/>
    </row>
    <row r="28" spans="1:12" ht="14.4" x14ac:dyDescent="0.3">
      <c r="A28" s="15"/>
      <c r="B28" s="16"/>
      <c r="C28" s="7"/>
      <c r="D28" s="17" t="s">
        <v>33</v>
      </c>
      <c r="E28" s="8"/>
      <c r="F28" s="18">
        <f>SUM(F23:F27)</f>
        <v>605</v>
      </c>
      <c r="G28" s="18">
        <f>SUM(G23:G27)</f>
        <v>21.412999999999997</v>
      </c>
      <c r="H28" s="18">
        <f>SUM(H23:H27)</f>
        <v>21.803000000000001</v>
      </c>
      <c r="I28" s="18">
        <f>SUM(I23:I27)</f>
        <v>78.525000000000006</v>
      </c>
      <c r="J28" s="18">
        <f>SUM(J23:J27)</f>
        <v>596.17999999999995</v>
      </c>
      <c r="K28" s="24"/>
      <c r="L28" s="18">
        <v>97.74</v>
      </c>
    </row>
    <row r="29" spans="1:12" ht="14.4" x14ac:dyDescent="0.3">
      <c r="A29" s="12">
        <f>A23</f>
        <v>1</v>
      </c>
      <c r="B29" s="12">
        <f>B23</f>
        <v>2</v>
      </c>
      <c r="C29" s="9" t="s">
        <v>25</v>
      </c>
      <c r="D29" s="6" t="s">
        <v>26</v>
      </c>
      <c r="E29" s="49" t="s">
        <v>48</v>
      </c>
      <c r="F29" s="50" t="s">
        <v>49</v>
      </c>
      <c r="G29" s="50">
        <v>0.80200000000000005</v>
      </c>
      <c r="H29" s="50">
        <v>2.4409999999999998</v>
      </c>
      <c r="I29" s="50">
        <v>4.5170000000000003</v>
      </c>
      <c r="J29" s="50">
        <v>43.241</v>
      </c>
      <c r="K29" s="51" t="s">
        <v>50</v>
      </c>
      <c r="L29" s="52"/>
    </row>
    <row r="30" spans="1:12" ht="14.4" x14ac:dyDescent="0.3">
      <c r="A30" s="13"/>
      <c r="B30" s="14"/>
      <c r="C30" s="10"/>
      <c r="D30" s="6" t="s">
        <v>27</v>
      </c>
      <c r="E30" s="49" t="s">
        <v>51</v>
      </c>
      <c r="F30" s="50" t="s">
        <v>52</v>
      </c>
      <c r="G30" s="50">
        <v>4.4320000000000004</v>
      </c>
      <c r="H30" s="50">
        <v>6.4880000000000004</v>
      </c>
      <c r="I30" s="50">
        <v>17.398</v>
      </c>
      <c r="J30" s="50">
        <v>145.71100000000001</v>
      </c>
      <c r="K30" s="51" t="s">
        <v>53</v>
      </c>
      <c r="L30" s="52"/>
    </row>
    <row r="31" spans="1:12" ht="14.4" x14ac:dyDescent="0.3">
      <c r="A31" s="13"/>
      <c r="B31" s="14"/>
      <c r="C31" s="10"/>
      <c r="D31" s="6" t="s">
        <v>28</v>
      </c>
      <c r="E31" s="49" t="s">
        <v>54</v>
      </c>
      <c r="F31" s="50" t="s">
        <v>55</v>
      </c>
      <c r="G31" s="50">
        <v>12.292</v>
      </c>
      <c r="H31" s="50">
        <v>12.942</v>
      </c>
      <c r="I31" s="50">
        <v>12.962</v>
      </c>
      <c r="J31" s="50">
        <v>217.494</v>
      </c>
      <c r="K31" s="51" t="s">
        <v>56</v>
      </c>
      <c r="L31" s="52"/>
    </row>
    <row r="32" spans="1:12" ht="14.4" x14ac:dyDescent="0.3">
      <c r="A32" s="13"/>
      <c r="B32" s="14"/>
      <c r="C32" s="10"/>
      <c r="D32" s="6" t="s">
        <v>29</v>
      </c>
      <c r="E32" s="49" t="s">
        <v>57</v>
      </c>
      <c r="F32" s="50" t="s">
        <v>58</v>
      </c>
      <c r="G32" s="50">
        <v>2.7719999999999998</v>
      </c>
      <c r="H32" s="50">
        <v>7.1260000000000003</v>
      </c>
      <c r="I32" s="50">
        <v>18.881</v>
      </c>
      <c r="J32" s="50">
        <v>150.744</v>
      </c>
      <c r="K32" s="51" t="s">
        <v>59</v>
      </c>
      <c r="L32" s="52"/>
    </row>
    <row r="33" spans="1:12" ht="14.4" x14ac:dyDescent="0.3">
      <c r="A33" s="13"/>
      <c r="B33" s="14"/>
      <c r="C33" s="10"/>
      <c r="D33" s="6" t="s">
        <v>30</v>
      </c>
      <c r="E33" s="49" t="s">
        <v>60</v>
      </c>
      <c r="F33" s="50" t="s">
        <v>52</v>
      </c>
      <c r="G33" s="50">
        <v>0.435</v>
      </c>
      <c r="H33" s="50">
        <v>0.09</v>
      </c>
      <c r="I33" s="50">
        <v>24.9</v>
      </c>
      <c r="J33" s="50">
        <v>102.15</v>
      </c>
      <c r="K33" s="51" t="s">
        <v>61</v>
      </c>
      <c r="L33" s="52"/>
    </row>
    <row r="34" spans="1:12" ht="14.4" x14ac:dyDescent="0.3">
      <c r="A34" s="13"/>
      <c r="B34" s="14"/>
      <c r="C34" s="10"/>
      <c r="D34" s="6" t="s">
        <v>31</v>
      </c>
      <c r="E34" s="49" t="s">
        <v>62</v>
      </c>
      <c r="F34" s="50" t="s">
        <v>63</v>
      </c>
      <c r="G34" s="50">
        <v>1.2</v>
      </c>
      <c r="H34" s="50">
        <v>0.2</v>
      </c>
      <c r="I34" s="50">
        <v>10.4</v>
      </c>
      <c r="J34" s="50">
        <v>48.2</v>
      </c>
      <c r="K34" s="51" t="s">
        <v>46</v>
      </c>
      <c r="L34" s="52"/>
    </row>
    <row r="35" spans="1:12" ht="14.4" x14ac:dyDescent="0.3">
      <c r="A35" s="13"/>
      <c r="B35" s="14"/>
      <c r="C35" s="10"/>
      <c r="D35" s="6" t="s">
        <v>32</v>
      </c>
      <c r="E35" s="49" t="s">
        <v>64</v>
      </c>
      <c r="F35" s="50" t="s">
        <v>63</v>
      </c>
      <c r="G35" s="50">
        <v>1.2</v>
      </c>
      <c r="H35" s="50">
        <v>0.2</v>
      </c>
      <c r="I35" s="50">
        <v>10.4</v>
      </c>
      <c r="J35" s="50">
        <v>48.2</v>
      </c>
      <c r="K35" s="51" t="s">
        <v>65</v>
      </c>
      <c r="L35" s="52"/>
    </row>
    <row r="36" spans="1:12" ht="14.4" x14ac:dyDescent="0.3">
      <c r="A36" s="13"/>
      <c r="B36" s="14"/>
      <c r="C36" s="10"/>
      <c r="D36" s="48"/>
      <c r="E36" s="49"/>
      <c r="F36" s="50"/>
      <c r="G36" s="50"/>
      <c r="H36" s="50"/>
      <c r="I36" s="50"/>
      <c r="J36" s="50"/>
      <c r="K36" s="51"/>
      <c r="L36" s="52"/>
    </row>
    <row r="37" spans="1:12" ht="14.4" x14ac:dyDescent="0.3">
      <c r="A37" s="15"/>
      <c r="B37" s="16"/>
      <c r="C37" s="7"/>
      <c r="D37" s="17" t="s">
        <v>33</v>
      </c>
      <c r="E37" s="8"/>
      <c r="F37" s="18">
        <f>SUM(F29:F36)</f>
        <v>0</v>
      </c>
      <c r="G37" s="18">
        <f>SUM(G29:G36)</f>
        <v>23.132999999999996</v>
      </c>
      <c r="H37" s="18">
        <f>SUM(H29:H36)</f>
        <v>29.487000000000002</v>
      </c>
      <c r="I37" s="18">
        <f>SUM(I29:I36)</f>
        <v>99.457999999999998</v>
      </c>
      <c r="J37" s="18">
        <f>SUM(J29:J36)</f>
        <v>755.74000000000012</v>
      </c>
      <c r="K37" s="24"/>
      <c r="L37" s="18">
        <v>97.74</v>
      </c>
    </row>
    <row r="38" spans="1:12" ht="15.75" customHeight="1" thickBot="1" x14ac:dyDescent="0.3">
      <c r="A38" s="32">
        <f>A23</f>
        <v>1</v>
      </c>
      <c r="B38" s="32">
        <f>B23</f>
        <v>2</v>
      </c>
      <c r="C38" s="60" t="s">
        <v>4</v>
      </c>
      <c r="D38" s="62"/>
      <c r="E38" s="30"/>
      <c r="F38" s="31">
        <f>F28+F37</f>
        <v>605</v>
      </c>
      <c r="G38" s="31">
        <f>G28+G37</f>
        <v>44.545999999999992</v>
      </c>
      <c r="H38" s="31">
        <f>H28+H37</f>
        <v>51.290000000000006</v>
      </c>
      <c r="I38" s="31">
        <f>I28+I37</f>
        <v>177.983</v>
      </c>
      <c r="J38" s="31">
        <f>J28+J37</f>
        <v>1351.92</v>
      </c>
      <c r="K38" s="31"/>
      <c r="L38" s="31">
        <f>L28+L37</f>
        <v>195.48</v>
      </c>
    </row>
    <row r="39" spans="1:12" ht="14.4" x14ac:dyDescent="0.3">
      <c r="A39" s="19">
        <v>1</v>
      </c>
      <c r="B39" s="20">
        <v>3</v>
      </c>
      <c r="C39" s="21" t="s">
        <v>20</v>
      </c>
      <c r="D39" s="5" t="s">
        <v>21</v>
      </c>
      <c r="E39" s="44" t="s">
        <v>207</v>
      </c>
      <c r="F39" s="45">
        <v>200</v>
      </c>
      <c r="G39" s="45">
        <v>17.449000000000002</v>
      </c>
      <c r="H39" s="45">
        <v>17.413</v>
      </c>
      <c r="I39" s="45">
        <v>29.31</v>
      </c>
      <c r="J39" s="45">
        <v>343.95499999999998</v>
      </c>
      <c r="K39" s="57">
        <v>1702</v>
      </c>
      <c r="L39" s="47"/>
    </row>
    <row r="40" spans="1:12" ht="14.4" x14ac:dyDescent="0.3">
      <c r="A40" s="22"/>
      <c r="B40" s="14"/>
      <c r="C40" s="10"/>
      <c r="D40" s="7" t="s">
        <v>26</v>
      </c>
      <c r="E40" s="55" t="s">
        <v>206</v>
      </c>
      <c r="F40" s="56">
        <v>60</v>
      </c>
      <c r="G40" s="56">
        <v>0.749</v>
      </c>
      <c r="H40" s="56">
        <v>3.6539999999999999</v>
      </c>
      <c r="I40" s="56">
        <v>4.274</v>
      </c>
      <c r="J40" s="56">
        <v>52.978999999999999</v>
      </c>
      <c r="K40" s="57">
        <v>1801</v>
      </c>
      <c r="L40" s="58"/>
    </row>
    <row r="41" spans="1:12" ht="14.4" x14ac:dyDescent="0.3">
      <c r="A41" s="22"/>
      <c r="B41" s="14"/>
      <c r="C41" s="10"/>
      <c r="D41" s="6" t="s">
        <v>22</v>
      </c>
      <c r="E41" s="49" t="s">
        <v>66</v>
      </c>
      <c r="F41" s="50">
        <v>205</v>
      </c>
      <c r="G41" s="50">
        <v>0.16500000000000001</v>
      </c>
      <c r="H41" s="50">
        <v>3.5999999999999997E-2</v>
      </c>
      <c r="I41" s="50">
        <v>15.191000000000001</v>
      </c>
      <c r="J41" s="50">
        <v>61.746000000000002</v>
      </c>
      <c r="K41" s="51">
        <v>404</v>
      </c>
      <c r="L41" s="52"/>
    </row>
    <row r="42" spans="1:12" ht="14.4" x14ac:dyDescent="0.3">
      <c r="A42" s="22"/>
      <c r="B42" s="14"/>
      <c r="C42" s="10"/>
      <c r="D42" s="6" t="s">
        <v>23</v>
      </c>
      <c r="E42" s="49" t="s">
        <v>62</v>
      </c>
      <c r="F42" s="50">
        <v>40</v>
      </c>
      <c r="G42" s="50">
        <v>2.4</v>
      </c>
      <c r="H42" s="50">
        <v>0.4</v>
      </c>
      <c r="I42" s="50">
        <v>20.8</v>
      </c>
      <c r="J42" s="50">
        <v>96.4</v>
      </c>
      <c r="K42" s="51"/>
      <c r="L42" s="52"/>
    </row>
    <row r="43" spans="1:12" ht="14.4" x14ac:dyDescent="0.3">
      <c r="A43" s="22"/>
      <c r="B43" s="14"/>
      <c r="C43" s="10"/>
      <c r="D43" s="6" t="s">
        <v>24</v>
      </c>
      <c r="E43" s="49" t="s">
        <v>45</v>
      </c>
      <c r="F43" s="50">
        <v>100</v>
      </c>
      <c r="G43" s="50">
        <v>0.65</v>
      </c>
      <c r="H43" s="50">
        <v>0.3</v>
      </c>
      <c r="I43" s="50">
        <v>8.9499999999999993</v>
      </c>
      <c r="J43" s="50">
        <v>41.1</v>
      </c>
      <c r="K43" s="51"/>
      <c r="L43" s="52"/>
    </row>
    <row r="44" spans="1:12" ht="14.4" x14ac:dyDescent="0.3">
      <c r="A44" s="22"/>
      <c r="B44" s="14"/>
      <c r="C44" s="10"/>
      <c r="D44" s="48"/>
      <c r="E44" s="49"/>
      <c r="F44" s="50"/>
      <c r="G44" s="50"/>
      <c r="H44" s="50"/>
      <c r="I44" s="50"/>
      <c r="J44" s="50"/>
      <c r="K44" s="51"/>
      <c r="L44" s="52"/>
    </row>
    <row r="45" spans="1:12" ht="14.4" x14ac:dyDescent="0.3">
      <c r="A45" s="23"/>
      <c r="B45" s="16"/>
      <c r="C45" s="7"/>
      <c r="D45" s="17" t="s">
        <v>33</v>
      </c>
      <c r="E45" s="8"/>
      <c r="F45" s="18">
        <f>SUM(F39:F44)</f>
        <v>605</v>
      </c>
      <c r="G45" s="18">
        <f>SUM(G39:G44)</f>
        <v>21.412999999999997</v>
      </c>
      <c r="H45" s="18">
        <f>SUM(H39:H44)</f>
        <v>21.803000000000001</v>
      </c>
      <c r="I45" s="18">
        <f>SUM(I39:I44)</f>
        <v>78.525000000000006</v>
      </c>
      <c r="J45" s="18">
        <f>SUM(J39:J44)</f>
        <v>596.17999999999995</v>
      </c>
      <c r="K45" s="24"/>
      <c r="L45" s="18">
        <v>97.74</v>
      </c>
    </row>
    <row r="46" spans="1:12" ht="14.4" x14ac:dyDescent="0.3">
      <c r="A46" s="25">
        <f>A39</f>
        <v>1</v>
      </c>
      <c r="B46" s="12">
        <f>B39</f>
        <v>3</v>
      </c>
      <c r="C46" s="9" t="s">
        <v>25</v>
      </c>
      <c r="D46" s="6" t="s">
        <v>26</v>
      </c>
      <c r="E46" s="49" t="s">
        <v>74</v>
      </c>
      <c r="F46" s="50">
        <v>60</v>
      </c>
      <c r="G46" s="50">
        <v>0.88800000000000001</v>
      </c>
      <c r="H46" s="50">
        <v>3.6619999999999999</v>
      </c>
      <c r="I46" s="50">
        <v>4.5179999999999998</v>
      </c>
      <c r="J46" s="50">
        <v>54.585999999999999</v>
      </c>
      <c r="K46" s="51" t="s">
        <v>75</v>
      </c>
      <c r="L46" s="52"/>
    </row>
    <row r="47" spans="1:12" ht="14.4" x14ac:dyDescent="0.3">
      <c r="A47" s="22"/>
      <c r="B47" s="14"/>
      <c r="C47" s="10"/>
      <c r="D47" s="6" t="s">
        <v>27</v>
      </c>
      <c r="E47" s="49" t="s">
        <v>76</v>
      </c>
      <c r="F47" s="50">
        <v>200</v>
      </c>
      <c r="G47" s="50">
        <v>4.5179999999999998</v>
      </c>
      <c r="H47" s="50">
        <v>6.4610000000000003</v>
      </c>
      <c r="I47" s="50">
        <v>13.385</v>
      </c>
      <c r="J47" s="50">
        <v>129.762</v>
      </c>
      <c r="K47" s="51" t="s">
        <v>77</v>
      </c>
      <c r="L47" s="52"/>
    </row>
    <row r="48" spans="1:12" ht="14.4" x14ac:dyDescent="0.3">
      <c r="A48" s="22"/>
      <c r="B48" s="14"/>
      <c r="C48" s="10"/>
      <c r="D48" s="6" t="s">
        <v>28</v>
      </c>
      <c r="E48" s="49" t="s">
        <v>78</v>
      </c>
      <c r="F48" s="50">
        <v>90</v>
      </c>
      <c r="G48" s="50">
        <v>14.413</v>
      </c>
      <c r="H48" s="50">
        <v>7.1989999999999998</v>
      </c>
      <c r="I48" s="50">
        <v>21.327999999999999</v>
      </c>
      <c r="J48" s="50">
        <v>207.751</v>
      </c>
      <c r="K48" s="51" t="s">
        <v>79</v>
      </c>
      <c r="L48" s="52"/>
    </row>
    <row r="49" spans="1:12" ht="14.4" x14ac:dyDescent="0.3">
      <c r="A49" s="22"/>
      <c r="B49" s="14"/>
      <c r="C49" s="10"/>
      <c r="D49" s="6" t="s">
        <v>29</v>
      </c>
      <c r="E49" s="49" t="s">
        <v>80</v>
      </c>
      <c r="F49" s="50">
        <v>150</v>
      </c>
      <c r="G49" s="50">
        <v>3.4039999999999999</v>
      </c>
      <c r="H49" s="50">
        <v>4.9039999999999999</v>
      </c>
      <c r="I49" s="50">
        <v>22.94</v>
      </c>
      <c r="J49" s="50">
        <v>149.511</v>
      </c>
      <c r="K49" s="51" t="s">
        <v>81</v>
      </c>
      <c r="L49" s="52"/>
    </row>
    <row r="50" spans="1:12" ht="14.4" x14ac:dyDescent="0.3">
      <c r="A50" s="22"/>
      <c r="B50" s="14"/>
      <c r="C50" s="10"/>
      <c r="D50" s="6" t="s">
        <v>30</v>
      </c>
      <c r="E50" s="49" t="s">
        <v>82</v>
      </c>
      <c r="F50" s="50">
        <v>200</v>
      </c>
      <c r="G50" s="50">
        <v>0</v>
      </c>
      <c r="H50" s="50">
        <v>0</v>
      </c>
      <c r="I50" s="50">
        <v>26</v>
      </c>
      <c r="J50" s="50">
        <v>104.003</v>
      </c>
      <c r="K50" s="51" t="s">
        <v>83</v>
      </c>
      <c r="L50" s="52"/>
    </row>
    <row r="51" spans="1:12" ht="14.4" x14ac:dyDescent="0.3">
      <c r="A51" s="22"/>
      <c r="B51" s="14"/>
      <c r="C51" s="10"/>
      <c r="D51" s="6" t="s">
        <v>31</v>
      </c>
      <c r="E51" s="49" t="s">
        <v>84</v>
      </c>
      <c r="F51" s="50">
        <v>20</v>
      </c>
      <c r="G51" s="50">
        <v>1.2</v>
      </c>
      <c r="H51" s="50">
        <v>0.2</v>
      </c>
      <c r="I51" s="50">
        <v>10.4</v>
      </c>
      <c r="J51" s="50">
        <v>48.2</v>
      </c>
      <c r="K51" s="51"/>
      <c r="L51" s="52"/>
    </row>
    <row r="52" spans="1:12" ht="14.4" x14ac:dyDescent="0.3">
      <c r="A52" s="22"/>
      <c r="B52" s="14"/>
      <c r="C52" s="10"/>
      <c r="D52" s="6" t="s">
        <v>32</v>
      </c>
      <c r="E52" s="49" t="s">
        <v>64</v>
      </c>
      <c r="F52" s="50">
        <v>20</v>
      </c>
      <c r="G52" s="50">
        <v>1.2</v>
      </c>
      <c r="H52" s="50">
        <v>0.2</v>
      </c>
      <c r="I52" s="50">
        <v>10.4</v>
      </c>
      <c r="J52" s="50">
        <v>48.2</v>
      </c>
      <c r="K52" s="51"/>
      <c r="L52" s="52"/>
    </row>
    <row r="53" spans="1:12" ht="14.4" x14ac:dyDescent="0.3">
      <c r="A53" s="22"/>
      <c r="B53" s="14"/>
      <c r="C53" s="10"/>
      <c r="D53" s="48"/>
      <c r="E53" s="49"/>
      <c r="F53" s="50"/>
      <c r="G53" s="50"/>
      <c r="H53" s="50"/>
      <c r="I53" s="50"/>
      <c r="J53" s="50"/>
      <c r="K53" s="51"/>
      <c r="L53" s="52"/>
    </row>
    <row r="54" spans="1:12" ht="14.4" x14ac:dyDescent="0.3">
      <c r="A54" s="23"/>
      <c r="B54" s="16"/>
      <c r="C54" s="7"/>
      <c r="D54" s="17" t="s">
        <v>33</v>
      </c>
      <c r="E54" s="8"/>
      <c r="F54" s="18">
        <f>SUM(F46:F53)</f>
        <v>740</v>
      </c>
      <c r="G54" s="18">
        <f>SUM(G46:G53)</f>
        <v>25.622999999999998</v>
      </c>
      <c r="H54" s="18">
        <f>SUM(H46:H53)</f>
        <v>22.626000000000001</v>
      </c>
      <c r="I54" s="18">
        <f>SUM(I46:I53)</f>
        <v>108.971</v>
      </c>
      <c r="J54" s="18">
        <f>SUM(J46:J53)</f>
        <v>742.01300000000015</v>
      </c>
      <c r="K54" s="24"/>
      <c r="L54" s="53">
        <v>97.74</v>
      </c>
    </row>
    <row r="55" spans="1:12" ht="15.75" customHeight="1" x14ac:dyDescent="0.25">
      <c r="A55" s="28">
        <f>A39</f>
        <v>1</v>
      </c>
      <c r="B55" s="29">
        <f>B39</f>
        <v>3</v>
      </c>
      <c r="C55" s="60" t="s">
        <v>4</v>
      </c>
      <c r="D55" s="62"/>
      <c r="E55" s="30"/>
      <c r="F55" s="31">
        <f>F45+F54</f>
        <v>1345</v>
      </c>
      <c r="G55" s="31">
        <f>G45+G54</f>
        <v>47.035999999999994</v>
      </c>
      <c r="H55" s="31">
        <f>H45+H54</f>
        <v>44.429000000000002</v>
      </c>
      <c r="I55" s="31">
        <f>I45+I54</f>
        <v>187.49600000000001</v>
      </c>
      <c r="J55" s="31">
        <f>J45+J54</f>
        <v>1338.1930000000002</v>
      </c>
      <c r="K55" s="31"/>
      <c r="L55" s="31">
        <f>L45+L54</f>
        <v>195.48</v>
      </c>
    </row>
    <row r="56" spans="1:12" ht="14.4" x14ac:dyDescent="0.3">
      <c r="A56" s="19">
        <v>1</v>
      </c>
      <c r="B56" s="20">
        <v>4</v>
      </c>
      <c r="C56" s="21" t="s">
        <v>20</v>
      </c>
      <c r="D56" s="5" t="s">
        <v>21</v>
      </c>
      <c r="E56" s="44" t="s">
        <v>209</v>
      </c>
      <c r="F56" s="45">
        <v>90</v>
      </c>
      <c r="G56" s="45">
        <v>11.233000000000001</v>
      </c>
      <c r="H56" s="45">
        <v>16.698</v>
      </c>
      <c r="I56" s="45">
        <v>14.121</v>
      </c>
      <c r="J56" s="45">
        <v>251.69399999999999</v>
      </c>
      <c r="K56" s="46">
        <v>671</v>
      </c>
      <c r="L56" s="47"/>
    </row>
    <row r="57" spans="1:12" ht="14.4" x14ac:dyDescent="0.3">
      <c r="A57" s="22"/>
      <c r="B57" s="14"/>
      <c r="C57" s="10"/>
      <c r="D57" s="7" t="s">
        <v>29</v>
      </c>
      <c r="E57" s="55" t="s">
        <v>210</v>
      </c>
      <c r="F57" s="56">
        <v>150</v>
      </c>
      <c r="G57" s="56">
        <v>6.9009999999999998</v>
      </c>
      <c r="H57" s="56">
        <v>4.5309999999999997</v>
      </c>
      <c r="I57" s="56">
        <v>45.970999999999997</v>
      </c>
      <c r="J57" s="56">
        <v>252.26300000000001</v>
      </c>
      <c r="K57" s="57">
        <v>1669</v>
      </c>
      <c r="L57" s="58"/>
    </row>
    <row r="58" spans="1:12" ht="14.4" x14ac:dyDescent="0.3">
      <c r="A58" s="22"/>
      <c r="B58" s="14"/>
      <c r="C58" s="10"/>
      <c r="D58" s="7" t="s">
        <v>26</v>
      </c>
      <c r="E58" s="55" t="s">
        <v>208</v>
      </c>
      <c r="F58" s="56">
        <v>60</v>
      </c>
      <c r="G58" s="56">
        <v>0.88300000000000001</v>
      </c>
      <c r="H58" s="56">
        <v>2.4529999999999998</v>
      </c>
      <c r="I58" s="56">
        <v>4.2830000000000004</v>
      </c>
      <c r="J58" s="56">
        <v>42.737000000000002</v>
      </c>
      <c r="K58" s="57">
        <v>1817</v>
      </c>
      <c r="L58" s="58"/>
    </row>
    <row r="59" spans="1:12" ht="14.4" x14ac:dyDescent="0.3">
      <c r="A59" s="22"/>
      <c r="B59" s="14"/>
      <c r="C59" s="10"/>
      <c r="D59" s="6" t="s">
        <v>22</v>
      </c>
      <c r="E59" s="49" t="s">
        <v>85</v>
      </c>
      <c r="F59" s="50">
        <v>180</v>
      </c>
      <c r="G59" s="50">
        <v>1.458</v>
      </c>
      <c r="H59" s="50">
        <v>1.153</v>
      </c>
      <c r="I59" s="50">
        <v>15.651999999999999</v>
      </c>
      <c r="J59" s="50">
        <v>78.813999999999993</v>
      </c>
      <c r="K59" s="51" t="s">
        <v>86</v>
      </c>
      <c r="L59" s="52"/>
    </row>
    <row r="60" spans="1:12" ht="14.4" x14ac:dyDescent="0.3">
      <c r="A60" s="22"/>
      <c r="B60" s="14"/>
      <c r="C60" s="10"/>
      <c r="D60" s="6" t="s">
        <v>23</v>
      </c>
      <c r="E60" s="49" t="s">
        <v>87</v>
      </c>
      <c r="F60" s="50">
        <v>30</v>
      </c>
      <c r="G60" s="50">
        <v>1.8</v>
      </c>
      <c r="H60" s="50">
        <v>0.3</v>
      </c>
      <c r="I60" s="50">
        <v>15.6</v>
      </c>
      <c r="J60" s="50">
        <v>72.3</v>
      </c>
      <c r="K60" s="51" t="s">
        <v>65</v>
      </c>
      <c r="L60" s="52"/>
    </row>
    <row r="61" spans="1:12" ht="14.4" x14ac:dyDescent="0.3">
      <c r="A61" s="22"/>
      <c r="B61" s="14"/>
      <c r="C61" s="10"/>
      <c r="D61" s="6" t="s">
        <v>24</v>
      </c>
      <c r="E61" s="49" t="s">
        <v>45</v>
      </c>
      <c r="F61" s="50">
        <v>100</v>
      </c>
      <c r="G61" s="50">
        <v>0.65</v>
      </c>
      <c r="H61" s="50">
        <v>0.3</v>
      </c>
      <c r="I61" s="50">
        <v>8.9499999999999993</v>
      </c>
      <c r="J61" s="50">
        <v>41.1</v>
      </c>
      <c r="K61" s="51"/>
      <c r="L61" s="52"/>
    </row>
    <row r="62" spans="1:12" ht="14.4" x14ac:dyDescent="0.3">
      <c r="A62" s="22"/>
      <c r="B62" s="14"/>
      <c r="C62" s="10"/>
      <c r="D62" s="48"/>
      <c r="E62" s="49"/>
      <c r="F62" s="50"/>
      <c r="G62" s="50"/>
      <c r="H62" s="50"/>
      <c r="I62" s="50"/>
      <c r="J62" s="50"/>
      <c r="K62" s="51"/>
      <c r="L62" s="52"/>
    </row>
    <row r="63" spans="1:12" ht="14.4" x14ac:dyDescent="0.3">
      <c r="A63" s="23"/>
      <c r="B63" s="16"/>
      <c r="C63" s="7"/>
      <c r="D63" s="17" t="s">
        <v>33</v>
      </c>
      <c r="E63" s="8"/>
      <c r="F63" s="18">
        <f>SUM(F56:F62)</f>
        <v>610</v>
      </c>
      <c r="G63" s="18">
        <f>SUM(G56:G62)</f>
        <v>22.924999999999997</v>
      </c>
      <c r="H63" s="18">
        <f>SUM(H56:H62)</f>
        <v>25.434999999999999</v>
      </c>
      <c r="I63" s="18">
        <f>SUM(I56:I62)</f>
        <v>104.577</v>
      </c>
      <c r="J63" s="18">
        <f>SUM(J56:J62)</f>
        <v>738.9079999999999</v>
      </c>
      <c r="K63" s="24"/>
      <c r="L63" s="18">
        <v>97.74</v>
      </c>
    </row>
    <row r="64" spans="1:12" ht="14.4" x14ac:dyDescent="0.3">
      <c r="A64" s="25">
        <f>A56</f>
        <v>1</v>
      </c>
      <c r="B64" s="12">
        <f>B56</f>
        <v>4</v>
      </c>
      <c r="C64" s="9" t="s">
        <v>25</v>
      </c>
      <c r="D64" s="6" t="s">
        <v>26</v>
      </c>
      <c r="E64" s="49" t="s">
        <v>88</v>
      </c>
      <c r="F64" s="50">
        <v>60</v>
      </c>
      <c r="G64" s="50">
        <v>0.77200000000000002</v>
      </c>
      <c r="H64" s="50">
        <v>4.8789999999999996</v>
      </c>
      <c r="I64" s="50">
        <v>4.7450000000000001</v>
      </c>
      <c r="J64" s="50">
        <v>65.980999999999995</v>
      </c>
      <c r="K64" s="51" t="s">
        <v>89</v>
      </c>
      <c r="L64" s="52"/>
    </row>
    <row r="65" spans="1:12" ht="26.4" x14ac:dyDescent="0.3">
      <c r="A65" s="22"/>
      <c r="B65" s="14"/>
      <c r="C65" s="10"/>
      <c r="D65" s="6" t="s">
        <v>27</v>
      </c>
      <c r="E65" s="49" t="s">
        <v>90</v>
      </c>
      <c r="F65" s="50">
        <v>200</v>
      </c>
      <c r="G65" s="50">
        <v>4.0979999999999999</v>
      </c>
      <c r="H65" s="50">
        <v>6.9509999999999996</v>
      </c>
      <c r="I65" s="50">
        <v>8.2810000000000006</v>
      </c>
      <c r="J65" s="50">
        <v>112.07599999999999</v>
      </c>
      <c r="K65" s="51" t="s">
        <v>91</v>
      </c>
      <c r="L65" s="52"/>
    </row>
    <row r="66" spans="1:12" ht="14.4" x14ac:dyDescent="0.3">
      <c r="A66" s="22"/>
      <c r="B66" s="14"/>
      <c r="C66" s="10"/>
      <c r="D66" s="6" t="s">
        <v>28</v>
      </c>
      <c r="E66" s="49" t="s">
        <v>92</v>
      </c>
      <c r="F66" s="50">
        <v>200</v>
      </c>
      <c r="G66" s="50">
        <v>16.904</v>
      </c>
      <c r="H66" s="50">
        <v>16.704000000000001</v>
      </c>
      <c r="I66" s="50">
        <v>41.975999999999999</v>
      </c>
      <c r="J66" s="50">
        <v>385.85599999999999</v>
      </c>
      <c r="K66" s="51" t="s">
        <v>93</v>
      </c>
      <c r="L66" s="52"/>
    </row>
    <row r="67" spans="1:12" ht="14.4" x14ac:dyDescent="0.3">
      <c r="A67" s="22"/>
      <c r="B67" s="14"/>
      <c r="C67" s="10"/>
      <c r="D67" s="6" t="s">
        <v>30</v>
      </c>
      <c r="E67" s="49" t="s">
        <v>94</v>
      </c>
      <c r="F67" s="50">
        <v>200</v>
      </c>
      <c r="G67" s="50">
        <v>0.16</v>
      </c>
      <c r="H67" s="50">
        <v>0.06</v>
      </c>
      <c r="I67" s="50">
        <v>16.920000000000002</v>
      </c>
      <c r="J67" s="50">
        <v>68.86</v>
      </c>
      <c r="K67" s="51" t="s">
        <v>95</v>
      </c>
      <c r="L67" s="52"/>
    </row>
    <row r="68" spans="1:12" ht="14.4" x14ac:dyDescent="0.3">
      <c r="A68" s="22"/>
      <c r="B68" s="14"/>
      <c r="C68" s="10"/>
      <c r="D68" s="6" t="s">
        <v>31</v>
      </c>
      <c r="E68" s="49" t="s">
        <v>96</v>
      </c>
      <c r="F68" s="50">
        <v>20</v>
      </c>
      <c r="G68" s="50">
        <v>1.2</v>
      </c>
      <c r="H68" s="50">
        <v>0.2</v>
      </c>
      <c r="I68" s="50">
        <v>10.4</v>
      </c>
      <c r="J68" s="50">
        <v>48.2</v>
      </c>
      <c r="K68" s="51"/>
      <c r="L68" s="52"/>
    </row>
    <row r="69" spans="1:12" ht="14.4" x14ac:dyDescent="0.3">
      <c r="A69" s="22"/>
      <c r="B69" s="14"/>
      <c r="C69" s="10"/>
      <c r="D69" s="6" t="s">
        <v>32</v>
      </c>
      <c r="E69" s="49" t="s">
        <v>64</v>
      </c>
      <c r="F69" s="50">
        <v>20</v>
      </c>
      <c r="G69" s="50">
        <v>1.2</v>
      </c>
      <c r="H69" s="50">
        <v>0.2</v>
      </c>
      <c r="I69" s="50">
        <v>10.4</v>
      </c>
      <c r="J69" s="50">
        <v>48.2</v>
      </c>
      <c r="K69" s="51"/>
      <c r="L69" s="52"/>
    </row>
    <row r="70" spans="1:12" ht="14.4" x14ac:dyDescent="0.3">
      <c r="A70" s="22"/>
      <c r="B70" s="14"/>
      <c r="C70" s="10"/>
      <c r="D70" s="48"/>
      <c r="E70" s="49"/>
      <c r="F70" s="50"/>
      <c r="G70" s="50"/>
      <c r="H70" s="50"/>
      <c r="I70" s="50"/>
      <c r="J70" s="50"/>
      <c r="K70" s="51"/>
      <c r="L70" s="52"/>
    </row>
    <row r="71" spans="1:12" ht="14.4" x14ac:dyDescent="0.3">
      <c r="A71" s="23"/>
      <c r="B71" s="16"/>
      <c r="C71" s="7"/>
      <c r="D71" s="17" t="s">
        <v>33</v>
      </c>
      <c r="E71" s="8"/>
      <c r="F71" s="18">
        <f>SUM(F64:F70)</f>
        <v>700</v>
      </c>
      <c r="G71" s="18">
        <f>SUM(G64:G70)</f>
        <v>24.334</v>
      </c>
      <c r="H71" s="18">
        <f>SUM(H64:H70)</f>
        <v>28.993999999999996</v>
      </c>
      <c r="I71" s="18">
        <f>SUM(I64:I70)</f>
        <v>92.722000000000008</v>
      </c>
      <c r="J71" s="18">
        <f>SUM(J64:J70)</f>
        <v>729.17300000000012</v>
      </c>
      <c r="K71" s="24"/>
      <c r="L71" s="18">
        <v>97.74</v>
      </c>
    </row>
    <row r="72" spans="1:12" ht="15.75" customHeight="1" x14ac:dyDescent="0.25">
      <c r="A72" s="28">
        <f>A56</f>
        <v>1</v>
      </c>
      <c r="B72" s="29">
        <f>B56</f>
        <v>4</v>
      </c>
      <c r="C72" s="60" t="s">
        <v>4</v>
      </c>
      <c r="D72" s="62"/>
      <c r="E72" s="30"/>
      <c r="F72" s="31">
        <f>F63+F71</f>
        <v>1310</v>
      </c>
      <c r="G72" s="31">
        <f>G63+G71</f>
        <v>47.259</v>
      </c>
      <c r="H72" s="31">
        <f>H63+H71</f>
        <v>54.428999999999995</v>
      </c>
      <c r="I72" s="31">
        <f>I63+I71</f>
        <v>197.29900000000001</v>
      </c>
      <c r="J72" s="31">
        <f>J63+J71</f>
        <v>1468.0810000000001</v>
      </c>
      <c r="K72" s="31"/>
      <c r="L72" s="31">
        <f>L63+L71</f>
        <v>195.48</v>
      </c>
    </row>
    <row r="73" spans="1:12" ht="14.4" x14ac:dyDescent="0.3">
      <c r="A73" s="19">
        <v>1</v>
      </c>
      <c r="B73" s="20">
        <v>5</v>
      </c>
      <c r="C73" s="21" t="s">
        <v>20</v>
      </c>
      <c r="D73" s="5" t="s">
        <v>21</v>
      </c>
      <c r="E73" s="44" t="s">
        <v>97</v>
      </c>
      <c r="F73" s="45">
        <v>150</v>
      </c>
      <c r="G73" s="45">
        <v>16.334</v>
      </c>
      <c r="H73" s="45">
        <v>11.81</v>
      </c>
      <c r="I73" s="45">
        <v>40.359000000000002</v>
      </c>
      <c r="J73" s="45">
        <v>333.05799999999999</v>
      </c>
      <c r="K73" s="46">
        <v>1755</v>
      </c>
      <c r="L73" s="47"/>
    </row>
    <row r="74" spans="1:12" ht="14.4" x14ac:dyDescent="0.3">
      <c r="A74" s="22"/>
      <c r="B74" s="14"/>
      <c r="C74" s="10"/>
      <c r="D74" s="6" t="s">
        <v>22</v>
      </c>
      <c r="E74" s="49" t="s">
        <v>98</v>
      </c>
      <c r="F74" s="50">
        <v>200</v>
      </c>
      <c r="G74" s="50">
        <v>0.24</v>
      </c>
      <c r="H74" s="50">
        <v>0.02</v>
      </c>
      <c r="I74" s="50">
        <v>16.428000000000001</v>
      </c>
      <c r="J74" s="50">
        <v>66.853999999999999</v>
      </c>
      <c r="K74" s="51">
        <v>1666</v>
      </c>
      <c r="L74" s="52"/>
    </row>
    <row r="75" spans="1:12" ht="14.4" x14ac:dyDescent="0.3">
      <c r="A75" s="22"/>
      <c r="B75" s="14"/>
      <c r="C75" s="10"/>
      <c r="D75" s="6" t="s">
        <v>23</v>
      </c>
      <c r="E75" s="49" t="s">
        <v>62</v>
      </c>
      <c r="F75" s="50">
        <v>50</v>
      </c>
      <c r="G75" s="50">
        <v>3</v>
      </c>
      <c r="H75" s="50">
        <v>0.5</v>
      </c>
      <c r="I75" s="50">
        <v>26</v>
      </c>
      <c r="J75" s="50">
        <v>120.5</v>
      </c>
      <c r="K75" s="51"/>
      <c r="L75" s="52"/>
    </row>
    <row r="76" spans="1:12" ht="14.4" x14ac:dyDescent="0.3">
      <c r="A76" s="22"/>
      <c r="B76" s="14"/>
      <c r="C76" s="10"/>
      <c r="D76" s="6" t="s">
        <v>24</v>
      </c>
      <c r="E76" s="49" t="s">
        <v>99</v>
      </c>
      <c r="F76" s="50">
        <v>150</v>
      </c>
      <c r="G76" s="50">
        <v>0.65</v>
      </c>
      <c r="H76" s="50">
        <v>0.3</v>
      </c>
      <c r="I76" s="50">
        <v>8.9499999999999993</v>
      </c>
      <c r="J76" s="50">
        <v>41.1</v>
      </c>
      <c r="K76" s="51"/>
      <c r="L76" s="52"/>
    </row>
    <row r="77" spans="1:12" ht="14.4" x14ac:dyDescent="0.3">
      <c r="A77" s="22"/>
      <c r="B77" s="14"/>
      <c r="C77" s="10"/>
      <c r="D77" s="48"/>
      <c r="E77" s="49"/>
      <c r="F77" s="50"/>
      <c r="G77" s="50"/>
      <c r="H77" s="50"/>
      <c r="I77" s="50"/>
      <c r="J77" s="50"/>
      <c r="K77" s="51"/>
      <c r="L77" s="52"/>
    </row>
    <row r="78" spans="1:12" ht="14.4" x14ac:dyDescent="0.3">
      <c r="A78" s="23"/>
      <c r="B78" s="16"/>
      <c r="C78" s="7"/>
      <c r="D78" s="17" t="s">
        <v>33</v>
      </c>
      <c r="E78" s="8"/>
      <c r="F78" s="18">
        <f>SUM(F73:F77)</f>
        <v>550</v>
      </c>
      <c r="G78" s="18">
        <f>SUM(G73:G77)</f>
        <v>20.223999999999997</v>
      </c>
      <c r="H78" s="18">
        <f>SUM(H73:H77)</f>
        <v>12.63</v>
      </c>
      <c r="I78" s="18">
        <f>SUM(I73:I77)</f>
        <v>91.737000000000009</v>
      </c>
      <c r="J78" s="18">
        <f>SUM(J73:J77)</f>
        <v>561.51200000000006</v>
      </c>
      <c r="K78" s="24"/>
      <c r="L78" s="18">
        <v>97.74</v>
      </c>
    </row>
    <row r="79" spans="1:12" ht="14.4" x14ac:dyDescent="0.3">
      <c r="A79" s="25">
        <f>A73</f>
        <v>1</v>
      </c>
      <c r="B79" s="12">
        <f>B73</f>
        <v>5</v>
      </c>
      <c r="C79" s="9" t="s">
        <v>25</v>
      </c>
      <c r="D79" s="6" t="s">
        <v>26</v>
      </c>
      <c r="E79" s="49" t="s">
        <v>100</v>
      </c>
      <c r="F79" s="50">
        <v>60</v>
      </c>
      <c r="G79" s="50">
        <v>0.98099999999999998</v>
      </c>
      <c r="H79" s="50">
        <v>3.653</v>
      </c>
      <c r="I79" s="50">
        <v>4.1849999999999996</v>
      </c>
      <c r="J79" s="50">
        <v>53.545000000000002</v>
      </c>
      <c r="K79" s="51" t="s">
        <v>67</v>
      </c>
      <c r="L79" s="52"/>
    </row>
    <row r="80" spans="1:12" ht="14.4" x14ac:dyDescent="0.3">
      <c r="A80" s="22"/>
      <c r="B80" s="14"/>
      <c r="C80" s="10"/>
      <c r="D80" s="6" t="s">
        <v>27</v>
      </c>
      <c r="E80" s="49" t="s">
        <v>101</v>
      </c>
      <c r="F80" s="50">
        <v>200</v>
      </c>
      <c r="G80" s="50">
        <v>7.3579999999999997</v>
      </c>
      <c r="H80" s="50">
        <v>6.6310000000000002</v>
      </c>
      <c r="I80" s="50">
        <v>15.725</v>
      </c>
      <c r="J80" s="50">
        <v>152.012</v>
      </c>
      <c r="K80" s="51" t="s">
        <v>102</v>
      </c>
      <c r="L80" s="52"/>
    </row>
    <row r="81" spans="1:12" ht="14.4" x14ac:dyDescent="0.3">
      <c r="A81" s="22"/>
      <c r="B81" s="14"/>
      <c r="C81" s="10"/>
      <c r="D81" s="6" t="s">
        <v>28</v>
      </c>
      <c r="E81" s="49" t="s">
        <v>103</v>
      </c>
      <c r="F81" s="50">
        <v>90</v>
      </c>
      <c r="G81" s="50">
        <v>10.727</v>
      </c>
      <c r="H81" s="50">
        <v>13.461</v>
      </c>
      <c r="I81" s="50">
        <v>11.051</v>
      </c>
      <c r="J81" s="50">
        <v>208.25700000000001</v>
      </c>
      <c r="K81" s="51" t="s">
        <v>104</v>
      </c>
      <c r="L81" s="52"/>
    </row>
    <row r="82" spans="1:12" ht="14.4" x14ac:dyDescent="0.3">
      <c r="A82" s="22"/>
      <c r="B82" s="14"/>
      <c r="C82" s="10"/>
      <c r="D82" s="6" t="s">
        <v>29</v>
      </c>
      <c r="E82" s="49" t="s">
        <v>105</v>
      </c>
      <c r="F82" s="50">
        <v>150</v>
      </c>
      <c r="G82" s="50">
        <v>3.0529999999999999</v>
      </c>
      <c r="H82" s="50">
        <v>4.4059999999999997</v>
      </c>
      <c r="I82" s="50">
        <v>24.524000000000001</v>
      </c>
      <c r="J82" s="50">
        <v>149.96</v>
      </c>
      <c r="K82" s="51" t="s">
        <v>106</v>
      </c>
      <c r="L82" s="52"/>
    </row>
    <row r="83" spans="1:12" ht="14.4" x14ac:dyDescent="0.3">
      <c r="A83" s="22"/>
      <c r="B83" s="14"/>
      <c r="C83" s="10"/>
      <c r="D83" s="6" t="s">
        <v>30</v>
      </c>
      <c r="E83" s="49" t="s">
        <v>107</v>
      </c>
      <c r="F83" s="50">
        <v>200</v>
      </c>
      <c r="G83" s="50">
        <v>0.08</v>
      </c>
      <c r="H83" s="50">
        <v>0.08</v>
      </c>
      <c r="I83" s="50">
        <v>16.96</v>
      </c>
      <c r="J83" s="50">
        <v>68.88</v>
      </c>
      <c r="K83" s="51" t="s">
        <v>108</v>
      </c>
      <c r="L83" s="52"/>
    </row>
    <row r="84" spans="1:12" ht="14.4" x14ac:dyDescent="0.3">
      <c r="A84" s="22"/>
      <c r="B84" s="14"/>
      <c r="C84" s="10"/>
      <c r="D84" s="6" t="s">
        <v>31</v>
      </c>
      <c r="E84" s="49" t="s">
        <v>62</v>
      </c>
      <c r="F84" s="50">
        <v>20</v>
      </c>
      <c r="G84" s="50">
        <v>1.2</v>
      </c>
      <c r="H84" s="50">
        <v>0.2</v>
      </c>
      <c r="I84" s="50">
        <v>10.4</v>
      </c>
      <c r="J84" s="50">
        <v>48.2</v>
      </c>
      <c r="K84" s="51"/>
      <c r="L84" s="52"/>
    </row>
    <row r="85" spans="1:12" ht="14.4" x14ac:dyDescent="0.3">
      <c r="A85" s="22"/>
      <c r="B85" s="14"/>
      <c r="C85" s="10"/>
      <c r="D85" s="6" t="s">
        <v>32</v>
      </c>
      <c r="E85" s="49" t="s">
        <v>64</v>
      </c>
      <c r="F85" s="50">
        <v>20</v>
      </c>
      <c r="G85" s="50">
        <v>1.2</v>
      </c>
      <c r="H85" s="50">
        <v>0.2</v>
      </c>
      <c r="I85" s="50">
        <v>10.4</v>
      </c>
      <c r="J85" s="50">
        <v>48.2</v>
      </c>
      <c r="K85" s="51"/>
      <c r="L85" s="52"/>
    </row>
    <row r="86" spans="1:12" ht="14.4" x14ac:dyDescent="0.3">
      <c r="A86" s="22"/>
      <c r="B86" s="14"/>
      <c r="C86" s="10"/>
      <c r="D86" s="48"/>
      <c r="E86" s="49"/>
      <c r="F86" s="50"/>
      <c r="G86" s="50"/>
      <c r="H86" s="50"/>
      <c r="I86" s="50"/>
      <c r="J86" s="50"/>
      <c r="K86" s="51"/>
      <c r="L86" s="52"/>
    </row>
    <row r="87" spans="1:12" ht="14.4" x14ac:dyDescent="0.3">
      <c r="A87" s="23"/>
      <c r="B87" s="16"/>
      <c r="C87" s="7"/>
      <c r="D87" s="17" t="s">
        <v>33</v>
      </c>
      <c r="E87" s="8"/>
      <c r="F87" s="18">
        <f>SUM(F79:F86)</f>
        <v>740</v>
      </c>
      <c r="G87" s="18">
        <f>SUM(G79:G86)</f>
        <v>24.599</v>
      </c>
      <c r="H87" s="18">
        <f>SUM(H79:H86)</f>
        <v>28.630999999999997</v>
      </c>
      <c r="I87" s="18">
        <f>SUM(I79:I86)</f>
        <v>93.245000000000005</v>
      </c>
      <c r="J87" s="18">
        <f>SUM(J79:J86)</f>
        <v>729.05400000000009</v>
      </c>
      <c r="K87" s="24"/>
      <c r="L87" s="18">
        <v>97.74</v>
      </c>
    </row>
    <row r="88" spans="1:12" ht="15.75" customHeight="1" x14ac:dyDescent="0.25">
      <c r="A88" s="28">
        <f>A73</f>
        <v>1</v>
      </c>
      <c r="B88" s="29">
        <f>B73</f>
        <v>5</v>
      </c>
      <c r="C88" s="60" t="s">
        <v>4</v>
      </c>
      <c r="D88" s="62"/>
      <c r="E88" s="30"/>
      <c r="F88" s="31">
        <f>F78+F87</f>
        <v>1290</v>
      </c>
      <c r="G88" s="31">
        <f>G78+G87</f>
        <v>44.822999999999993</v>
      </c>
      <c r="H88" s="31">
        <f>H78+H87</f>
        <v>41.260999999999996</v>
      </c>
      <c r="I88" s="31">
        <f>I78+I87</f>
        <v>184.98200000000003</v>
      </c>
      <c r="J88" s="31">
        <f>J78+J87</f>
        <v>1290.5660000000003</v>
      </c>
      <c r="K88" s="31"/>
      <c r="L88" s="31">
        <f>L78+L87</f>
        <v>195.48</v>
      </c>
    </row>
    <row r="89" spans="1:12" ht="14.4" x14ac:dyDescent="0.3">
      <c r="A89" s="19">
        <v>2</v>
      </c>
      <c r="B89" s="20">
        <v>1</v>
      </c>
      <c r="C89" s="21" t="s">
        <v>20</v>
      </c>
      <c r="D89" s="5" t="s">
        <v>21</v>
      </c>
      <c r="E89" s="44" t="s">
        <v>109</v>
      </c>
      <c r="F89" s="45">
        <v>150</v>
      </c>
      <c r="G89" s="45">
        <v>4.883</v>
      </c>
      <c r="H89" s="45">
        <v>6.2060000000000004</v>
      </c>
      <c r="I89" s="45">
        <v>21.658999999999999</v>
      </c>
      <c r="J89" s="45">
        <v>162.023</v>
      </c>
      <c r="K89" s="46">
        <v>1694</v>
      </c>
      <c r="L89" s="47"/>
    </row>
    <row r="90" spans="1:12" ht="14.4" x14ac:dyDescent="0.3">
      <c r="A90" s="22"/>
      <c r="B90" s="14"/>
      <c r="C90" s="10"/>
      <c r="D90" s="6" t="s">
        <v>22</v>
      </c>
      <c r="E90" s="49" t="s">
        <v>44</v>
      </c>
      <c r="F90" s="50">
        <v>180</v>
      </c>
      <c r="G90" s="50">
        <v>1.633</v>
      </c>
      <c r="H90" s="50">
        <v>1.36</v>
      </c>
      <c r="I90" s="50">
        <v>17.576000000000001</v>
      </c>
      <c r="J90" s="50">
        <v>89.078999999999994</v>
      </c>
      <c r="K90" s="51">
        <v>1713</v>
      </c>
      <c r="L90" s="52"/>
    </row>
    <row r="91" spans="1:12" ht="14.4" x14ac:dyDescent="0.3">
      <c r="A91" s="22"/>
      <c r="B91" s="14"/>
      <c r="C91" s="10"/>
      <c r="D91" s="6" t="s">
        <v>23</v>
      </c>
      <c r="E91" s="49" t="s">
        <v>110</v>
      </c>
      <c r="F91" s="50">
        <v>75</v>
      </c>
      <c r="G91" s="50">
        <v>16.175000000000001</v>
      </c>
      <c r="H91" s="50">
        <v>10.622</v>
      </c>
      <c r="I91" s="50">
        <v>15.766999999999999</v>
      </c>
      <c r="J91" s="50">
        <v>223.36600000000001</v>
      </c>
      <c r="K91" s="51">
        <v>17</v>
      </c>
      <c r="L91" s="52"/>
    </row>
    <row r="92" spans="1:12" ht="14.4" x14ac:dyDescent="0.3">
      <c r="A92" s="22"/>
      <c r="B92" s="14"/>
      <c r="C92" s="10"/>
      <c r="D92" s="6" t="s">
        <v>24</v>
      </c>
      <c r="E92" s="49" t="s">
        <v>45</v>
      </c>
      <c r="F92" s="50">
        <v>100</v>
      </c>
      <c r="G92" s="50">
        <v>0.65</v>
      </c>
      <c r="H92" s="50">
        <v>0.3</v>
      </c>
      <c r="I92" s="50">
        <v>8.9499999999999993</v>
      </c>
      <c r="J92" s="50">
        <v>41.1</v>
      </c>
      <c r="K92" s="51"/>
      <c r="L92" s="52"/>
    </row>
    <row r="93" spans="1:12" ht="14.4" x14ac:dyDescent="0.3">
      <c r="A93" s="22"/>
      <c r="B93" s="14"/>
      <c r="C93" s="10"/>
      <c r="D93" s="48"/>
      <c r="E93" s="49"/>
      <c r="F93" s="50"/>
      <c r="G93" s="50"/>
      <c r="H93" s="50"/>
      <c r="I93" s="50"/>
      <c r="J93" s="50"/>
      <c r="K93" s="51"/>
      <c r="L93" s="52"/>
    </row>
    <row r="94" spans="1:12" ht="14.4" x14ac:dyDescent="0.3">
      <c r="A94" s="23"/>
      <c r="B94" s="16"/>
      <c r="C94" s="7"/>
      <c r="D94" s="17" t="s">
        <v>33</v>
      </c>
      <c r="E94" s="8"/>
      <c r="F94" s="18">
        <f>SUM(F89:F93)</f>
        <v>505</v>
      </c>
      <c r="G94" s="18">
        <f>SUM(G89:G93)</f>
        <v>23.341000000000001</v>
      </c>
      <c r="H94" s="18">
        <f>SUM(H89:H93)</f>
        <v>18.488000000000003</v>
      </c>
      <c r="I94" s="18">
        <f>SUM(I89:I93)</f>
        <v>63.951999999999998</v>
      </c>
      <c r="J94" s="18">
        <f>SUM(J89:J93)</f>
        <v>515.56799999999998</v>
      </c>
      <c r="K94" s="24"/>
      <c r="L94" s="18">
        <v>97.74</v>
      </c>
    </row>
    <row r="95" spans="1:12" ht="14.4" x14ac:dyDescent="0.3">
      <c r="A95" s="25">
        <f>A89</f>
        <v>2</v>
      </c>
      <c r="B95" s="12">
        <f>B89</f>
        <v>1</v>
      </c>
      <c r="C95" s="9" t="s">
        <v>25</v>
      </c>
      <c r="D95" s="6" t="s">
        <v>26</v>
      </c>
      <c r="E95" s="49" t="s">
        <v>111</v>
      </c>
      <c r="F95" s="50">
        <v>60</v>
      </c>
      <c r="G95" s="50">
        <v>0.749</v>
      </c>
      <c r="H95" s="50">
        <v>3.6539999999999999</v>
      </c>
      <c r="I95" s="50">
        <v>4.274</v>
      </c>
      <c r="J95" s="50">
        <v>52.978999999999999</v>
      </c>
      <c r="K95" s="51" t="s">
        <v>112</v>
      </c>
      <c r="L95" s="52"/>
    </row>
    <row r="96" spans="1:12" ht="26.4" x14ac:dyDescent="0.3">
      <c r="A96" s="22"/>
      <c r="B96" s="14"/>
      <c r="C96" s="10"/>
      <c r="D96" s="6" t="s">
        <v>27</v>
      </c>
      <c r="E96" s="49" t="s">
        <v>113</v>
      </c>
      <c r="F96" s="50">
        <v>200</v>
      </c>
      <c r="G96" s="50">
        <v>4.1459999999999999</v>
      </c>
      <c r="H96" s="50">
        <v>7.5670000000000002</v>
      </c>
      <c r="I96" s="50">
        <v>8.1509999999999998</v>
      </c>
      <c r="J96" s="50">
        <v>117.292</v>
      </c>
      <c r="K96" s="51" t="s">
        <v>114</v>
      </c>
      <c r="L96" s="52"/>
    </row>
    <row r="97" spans="1:12" ht="14.4" x14ac:dyDescent="0.3">
      <c r="A97" s="22"/>
      <c r="B97" s="14"/>
      <c r="C97" s="10"/>
      <c r="D97" s="6" t="s">
        <v>28</v>
      </c>
      <c r="E97" s="49" t="s">
        <v>115</v>
      </c>
      <c r="F97" s="50">
        <v>200</v>
      </c>
      <c r="G97" s="50">
        <v>16.486000000000001</v>
      </c>
      <c r="H97" s="50">
        <v>21.187000000000001</v>
      </c>
      <c r="I97" s="50">
        <v>24.300999999999998</v>
      </c>
      <c r="J97" s="50">
        <v>353.82799999999997</v>
      </c>
      <c r="K97" s="51" t="s">
        <v>116</v>
      </c>
      <c r="L97" s="52"/>
    </row>
    <row r="98" spans="1:12" ht="14.4" x14ac:dyDescent="0.3">
      <c r="A98" s="22"/>
      <c r="B98" s="14"/>
      <c r="C98" s="10"/>
      <c r="D98" s="6" t="s">
        <v>30</v>
      </c>
      <c r="E98" s="49" t="s">
        <v>60</v>
      </c>
      <c r="F98" s="50">
        <v>200</v>
      </c>
      <c r="G98" s="50">
        <v>0.435</v>
      </c>
      <c r="H98" s="50">
        <v>0.09</v>
      </c>
      <c r="I98" s="50">
        <v>24.9</v>
      </c>
      <c r="J98" s="50">
        <v>102.15</v>
      </c>
      <c r="K98" s="51" t="s">
        <v>61</v>
      </c>
      <c r="L98" s="52"/>
    </row>
    <row r="99" spans="1:12" ht="14.4" x14ac:dyDescent="0.3">
      <c r="A99" s="22"/>
      <c r="B99" s="14"/>
      <c r="C99" s="10"/>
      <c r="D99" s="6" t="s">
        <v>31</v>
      </c>
      <c r="E99" s="49" t="s">
        <v>62</v>
      </c>
      <c r="F99" s="50">
        <v>20</v>
      </c>
      <c r="G99" s="50">
        <v>1.2</v>
      </c>
      <c r="H99" s="50">
        <v>0.2</v>
      </c>
      <c r="I99" s="50">
        <v>10.4</v>
      </c>
      <c r="J99" s="50">
        <v>48.2</v>
      </c>
      <c r="K99" s="51"/>
      <c r="L99" s="52"/>
    </row>
    <row r="100" spans="1:12" ht="14.4" x14ac:dyDescent="0.3">
      <c r="A100" s="22"/>
      <c r="B100" s="14"/>
      <c r="C100" s="10"/>
      <c r="D100" s="6" t="s">
        <v>32</v>
      </c>
      <c r="E100" s="49" t="s">
        <v>117</v>
      </c>
      <c r="F100" s="50">
        <v>20</v>
      </c>
      <c r="G100" s="50">
        <v>1.2</v>
      </c>
      <c r="H100" s="50">
        <v>0.2</v>
      </c>
      <c r="I100" s="50">
        <v>10.4</v>
      </c>
      <c r="J100" s="50">
        <v>48.2</v>
      </c>
      <c r="K100" s="51"/>
      <c r="L100" s="52"/>
    </row>
    <row r="101" spans="1:12" ht="14.4" x14ac:dyDescent="0.3">
      <c r="A101" s="22"/>
      <c r="B101" s="14"/>
      <c r="C101" s="10"/>
      <c r="D101" s="48"/>
      <c r="E101" s="49"/>
      <c r="F101" s="50"/>
      <c r="G101" s="50"/>
      <c r="H101" s="50"/>
      <c r="I101" s="50"/>
      <c r="J101" s="50"/>
      <c r="K101" s="51"/>
      <c r="L101" s="52"/>
    </row>
    <row r="102" spans="1:12" ht="14.4" x14ac:dyDescent="0.3">
      <c r="A102" s="23"/>
      <c r="B102" s="16"/>
      <c r="C102" s="7"/>
      <c r="D102" s="17" t="s">
        <v>33</v>
      </c>
      <c r="E102" s="8"/>
      <c r="F102" s="18">
        <f>SUM(F95:F101)</f>
        <v>700</v>
      </c>
      <c r="G102" s="18">
        <f>SUM(G95:G101)</f>
        <v>24.215999999999998</v>
      </c>
      <c r="H102" s="18">
        <f>SUM(H95:H101)</f>
        <v>32.89800000000001</v>
      </c>
      <c r="I102" s="18">
        <f>SUM(I95:I101)</f>
        <v>82.426000000000002</v>
      </c>
      <c r="J102" s="18">
        <f>SUM(J95:J101)</f>
        <v>722.649</v>
      </c>
      <c r="K102" s="24"/>
      <c r="L102" s="18">
        <v>97.74</v>
      </c>
    </row>
    <row r="103" spans="1:12" ht="15" thickBot="1" x14ac:dyDescent="0.3">
      <c r="A103" s="28">
        <f>A89</f>
        <v>2</v>
      </c>
      <c r="B103" s="29">
        <f>B89</f>
        <v>1</v>
      </c>
      <c r="C103" s="60" t="s">
        <v>4</v>
      </c>
      <c r="D103" s="62"/>
      <c r="E103" s="30"/>
      <c r="F103" s="31">
        <f>F94+F102</f>
        <v>1205</v>
      </c>
      <c r="G103" s="31">
        <f>G94+G102</f>
        <v>47.557000000000002</v>
      </c>
      <c r="H103" s="31">
        <f>H94+H102</f>
        <v>51.38600000000001</v>
      </c>
      <c r="I103" s="31">
        <f>I94+I102</f>
        <v>146.37799999999999</v>
      </c>
      <c r="J103" s="31">
        <f>J94+J102</f>
        <v>1238.2170000000001</v>
      </c>
      <c r="K103" s="31"/>
      <c r="L103" s="31">
        <f>L94+L102</f>
        <v>195.48</v>
      </c>
    </row>
    <row r="104" spans="1:12" ht="14.4" x14ac:dyDescent="0.3">
      <c r="A104" s="13">
        <v>2</v>
      </c>
      <c r="B104" s="14">
        <v>2</v>
      </c>
      <c r="C104" s="21" t="s">
        <v>20</v>
      </c>
      <c r="D104" s="5" t="s">
        <v>21</v>
      </c>
      <c r="E104" s="44" t="s">
        <v>212</v>
      </c>
      <c r="F104" s="45">
        <v>100</v>
      </c>
      <c r="G104" s="45">
        <v>15.577</v>
      </c>
      <c r="H104" s="45">
        <v>21.89</v>
      </c>
      <c r="I104" s="45">
        <v>34.155999999999999</v>
      </c>
      <c r="J104" s="45">
        <v>395.94200000000001</v>
      </c>
      <c r="K104" s="46">
        <v>1448</v>
      </c>
      <c r="L104" s="47"/>
    </row>
    <row r="105" spans="1:12" ht="14.4" x14ac:dyDescent="0.3">
      <c r="A105" s="13"/>
      <c r="B105" s="14"/>
      <c r="C105" s="10"/>
      <c r="D105" s="7" t="s">
        <v>29</v>
      </c>
      <c r="E105" s="55" t="s">
        <v>57</v>
      </c>
      <c r="F105" s="56">
        <v>150</v>
      </c>
      <c r="G105" s="56">
        <v>3.8</v>
      </c>
      <c r="H105" s="56">
        <v>3</v>
      </c>
      <c r="I105" s="56">
        <v>3</v>
      </c>
      <c r="J105" s="56">
        <v>3</v>
      </c>
      <c r="K105" s="57">
        <v>1432</v>
      </c>
      <c r="L105" s="58"/>
    </row>
    <row r="106" spans="1:12" ht="14.4" x14ac:dyDescent="0.3">
      <c r="A106" s="13"/>
      <c r="B106" s="14"/>
      <c r="C106" s="10"/>
      <c r="D106" s="7" t="s">
        <v>26</v>
      </c>
      <c r="E106" s="55" t="s">
        <v>211</v>
      </c>
      <c r="F106" s="56">
        <v>20</v>
      </c>
      <c r="G106" s="56">
        <v>0.16</v>
      </c>
      <c r="H106" s="56">
        <v>3</v>
      </c>
      <c r="I106" s="56">
        <v>3</v>
      </c>
      <c r="J106" s="56">
        <v>3</v>
      </c>
      <c r="K106" s="57">
        <v>1803</v>
      </c>
      <c r="L106" s="58"/>
    </row>
    <row r="107" spans="1:12" ht="14.4" x14ac:dyDescent="0.3">
      <c r="A107" s="13"/>
      <c r="B107" s="14"/>
      <c r="C107" s="10"/>
      <c r="D107" s="6" t="s">
        <v>22</v>
      </c>
      <c r="E107" s="49" t="s">
        <v>66</v>
      </c>
      <c r="F107" s="50">
        <v>205</v>
      </c>
      <c r="G107" s="50">
        <v>0.16500000000000001</v>
      </c>
      <c r="H107" s="50">
        <v>3.5999999999999997E-2</v>
      </c>
      <c r="I107" s="50">
        <v>15.191000000000001</v>
      </c>
      <c r="J107" s="50">
        <v>61.746000000000002</v>
      </c>
      <c r="K107" s="51">
        <v>404</v>
      </c>
      <c r="L107" s="52"/>
    </row>
    <row r="108" spans="1:12" ht="14.4" x14ac:dyDescent="0.3">
      <c r="A108" s="13"/>
      <c r="B108" s="14"/>
      <c r="C108" s="10"/>
      <c r="D108" s="6" t="s">
        <v>23</v>
      </c>
      <c r="E108" s="49" t="s">
        <v>62</v>
      </c>
      <c r="F108" s="50">
        <v>50</v>
      </c>
      <c r="G108" s="50">
        <v>1.8</v>
      </c>
      <c r="H108" s="50">
        <v>0.3</v>
      </c>
      <c r="I108" s="50">
        <v>15.6</v>
      </c>
      <c r="J108" s="50">
        <v>72.3</v>
      </c>
      <c r="K108" s="51" t="s">
        <v>65</v>
      </c>
      <c r="L108" s="52"/>
    </row>
    <row r="109" spans="1:12" ht="14.4" x14ac:dyDescent="0.3">
      <c r="A109" s="13"/>
      <c r="B109" s="14"/>
      <c r="C109" s="10"/>
      <c r="D109" s="6" t="s">
        <v>24</v>
      </c>
      <c r="E109" s="49"/>
      <c r="F109" s="50"/>
      <c r="G109" s="50"/>
      <c r="H109" s="50"/>
      <c r="I109" s="50"/>
      <c r="J109" s="50"/>
      <c r="K109" s="51"/>
      <c r="L109" s="52"/>
    </row>
    <row r="110" spans="1:12" ht="14.4" x14ac:dyDescent="0.3">
      <c r="A110" s="13"/>
      <c r="B110" s="14"/>
      <c r="C110" s="10"/>
      <c r="D110" s="48"/>
      <c r="E110" s="49"/>
      <c r="F110" s="50"/>
      <c r="G110" s="50"/>
      <c r="H110" s="50"/>
      <c r="I110" s="50"/>
      <c r="J110" s="50"/>
      <c r="K110" s="51"/>
      <c r="L110" s="52"/>
    </row>
    <row r="111" spans="1:12" ht="14.4" x14ac:dyDescent="0.3">
      <c r="A111" s="15"/>
      <c r="B111" s="16"/>
      <c r="C111" s="7"/>
      <c r="D111" s="17" t="s">
        <v>33</v>
      </c>
      <c r="E111" s="8"/>
      <c r="F111" s="18">
        <f>SUM(F104:F110)</f>
        <v>525</v>
      </c>
      <c r="G111" s="18">
        <f>SUM(G104:G110)</f>
        <v>21.501999999999999</v>
      </c>
      <c r="H111" s="18">
        <f>SUM(H104:H110)</f>
        <v>28.226000000000003</v>
      </c>
      <c r="I111" s="18">
        <f>SUM(I104:I110)</f>
        <v>70.947000000000003</v>
      </c>
      <c r="J111" s="18">
        <f>SUM(J104:J110)</f>
        <v>535.98799999999994</v>
      </c>
      <c r="K111" s="24"/>
      <c r="L111" s="18">
        <v>97.74</v>
      </c>
    </row>
    <row r="112" spans="1:12" ht="14.4" x14ac:dyDescent="0.3">
      <c r="A112" s="12">
        <f>A104</f>
        <v>2</v>
      </c>
      <c r="B112" s="12">
        <f>B104</f>
        <v>2</v>
      </c>
      <c r="C112" s="9" t="s">
        <v>25</v>
      </c>
      <c r="D112" s="6" t="s">
        <v>26</v>
      </c>
      <c r="E112" s="49" t="s">
        <v>118</v>
      </c>
      <c r="F112" s="50">
        <v>60</v>
      </c>
      <c r="G112" s="50">
        <v>0.88800000000000001</v>
      </c>
      <c r="H112" s="50">
        <v>3.6619999999999999</v>
      </c>
      <c r="I112" s="50">
        <v>4.5179999999999998</v>
      </c>
      <c r="J112" s="50">
        <v>54.585999999999999</v>
      </c>
      <c r="K112" s="51" t="s">
        <v>75</v>
      </c>
      <c r="L112" s="52"/>
    </row>
    <row r="113" spans="1:12" ht="14.4" x14ac:dyDescent="0.3">
      <c r="A113" s="13"/>
      <c r="B113" s="14"/>
      <c r="C113" s="10"/>
      <c r="D113" s="6" t="s">
        <v>27</v>
      </c>
      <c r="E113" s="49" t="s">
        <v>119</v>
      </c>
      <c r="F113" s="50">
        <v>200</v>
      </c>
      <c r="G113" s="50">
        <v>4.6180000000000003</v>
      </c>
      <c r="H113" s="50">
        <v>7.0789999999999997</v>
      </c>
      <c r="I113" s="50">
        <v>14.920999999999999</v>
      </c>
      <c r="J113" s="50">
        <v>141.86799999999999</v>
      </c>
      <c r="K113" s="51" t="s">
        <v>120</v>
      </c>
      <c r="L113" s="52"/>
    </row>
    <row r="114" spans="1:12" ht="14.4" x14ac:dyDescent="0.3">
      <c r="A114" s="13"/>
      <c r="B114" s="14"/>
      <c r="C114" s="10"/>
      <c r="D114" s="6" t="s">
        <v>28</v>
      </c>
      <c r="E114" s="49" t="s">
        <v>121</v>
      </c>
      <c r="F114" s="50">
        <v>90</v>
      </c>
      <c r="G114" s="50">
        <v>16.555</v>
      </c>
      <c r="H114" s="50">
        <v>16.885000000000002</v>
      </c>
      <c r="I114" s="50">
        <v>6.6870000000000003</v>
      </c>
      <c r="J114" s="50">
        <v>244.92699999999999</v>
      </c>
      <c r="K114" s="51" t="s">
        <v>122</v>
      </c>
      <c r="L114" s="52"/>
    </row>
    <row r="115" spans="1:12" ht="14.4" x14ac:dyDescent="0.3">
      <c r="A115" s="13"/>
      <c r="B115" s="14"/>
      <c r="C115" s="10"/>
      <c r="D115" s="6" t="s">
        <v>29</v>
      </c>
      <c r="E115" s="49" t="s">
        <v>123</v>
      </c>
      <c r="F115" s="50">
        <v>150</v>
      </c>
      <c r="G115" s="50">
        <v>6.9009999999999998</v>
      </c>
      <c r="H115" s="50">
        <v>4.5309999999999997</v>
      </c>
      <c r="I115" s="50">
        <v>45.970999999999997</v>
      </c>
      <c r="J115" s="50">
        <v>252.26300000000001</v>
      </c>
      <c r="K115" s="51" t="s">
        <v>124</v>
      </c>
      <c r="L115" s="52"/>
    </row>
    <row r="116" spans="1:12" ht="14.4" x14ac:dyDescent="0.3">
      <c r="A116" s="13"/>
      <c r="B116" s="14"/>
      <c r="C116" s="10"/>
      <c r="D116" s="6" t="s">
        <v>30</v>
      </c>
      <c r="E116" s="49" t="s">
        <v>72</v>
      </c>
      <c r="F116" s="50">
        <v>200</v>
      </c>
      <c r="G116" s="50">
        <v>0.24</v>
      </c>
      <c r="H116" s="50">
        <v>0.02</v>
      </c>
      <c r="I116" s="50">
        <v>16.428000000000001</v>
      </c>
      <c r="J116" s="50">
        <v>66.853999999999999</v>
      </c>
      <c r="K116" s="51" t="s">
        <v>73</v>
      </c>
      <c r="L116" s="52"/>
    </row>
    <row r="117" spans="1:12" ht="14.4" x14ac:dyDescent="0.3">
      <c r="A117" s="13"/>
      <c r="B117" s="14"/>
      <c r="C117" s="10"/>
      <c r="D117" s="6" t="s">
        <v>31</v>
      </c>
      <c r="E117" s="49" t="s">
        <v>62</v>
      </c>
      <c r="F117" s="50">
        <v>20</v>
      </c>
      <c r="G117" s="50">
        <v>1.2</v>
      </c>
      <c r="H117" s="50">
        <v>0.2</v>
      </c>
      <c r="I117" s="50">
        <v>10.4</v>
      </c>
      <c r="J117" s="50">
        <v>48.2</v>
      </c>
      <c r="K117" s="51"/>
      <c r="L117" s="52"/>
    </row>
    <row r="118" spans="1:12" ht="14.4" x14ac:dyDescent="0.3">
      <c r="A118" s="13"/>
      <c r="B118" s="14"/>
      <c r="C118" s="10"/>
      <c r="D118" s="6" t="s">
        <v>32</v>
      </c>
      <c r="E118" s="49" t="s">
        <v>64</v>
      </c>
      <c r="F118" s="50">
        <v>20</v>
      </c>
      <c r="G118" s="50">
        <v>1.2</v>
      </c>
      <c r="H118" s="50">
        <v>0.2</v>
      </c>
      <c r="I118" s="50">
        <v>10.4</v>
      </c>
      <c r="J118" s="50">
        <v>48.2</v>
      </c>
      <c r="K118" s="51"/>
      <c r="L118" s="52"/>
    </row>
    <row r="119" spans="1:12" ht="14.4" x14ac:dyDescent="0.3">
      <c r="A119" s="13"/>
      <c r="B119" s="14"/>
      <c r="C119" s="10"/>
      <c r="D119" s="48"/>
      <c r="E119" s="49"/>
      <c r="F119" s="50"/>
      <c r="G119" s="50"/>
      <c r="H119" s="50"/>
      <c r="I119" s="50"/>
      <c r="J119" s="50"/>
      <c r="K119" s="51"/>
      <c r="L119" s="52"/>
    </row>
    <row r="120" spans="1:12" ht="14.4" x14ac:dyDescent="0.3">
      <c r="A120" s="15"/>
      <c r="B120" s="16"/>
      <c r="C120" s="7"/>
      <c r="D120" s="17" t="s">
        <v>33</v>
      </c>
      <c r="E120" s="8"/>
      <c r="F120" s="18">
        <f>SUM(F112:F119)</f>
        <v>740</v>
      </c>
      <c r="G120" s="18">
        <f>SUM(G112:G119)</f>
        <v>31.601999999999997</v>
      </c>
      <c r="H120" s="18">
        <f>SUM(H112:H119)</f>
        <v>32.577000000000012</v>
      </c>
      <c r="I120" s="18">
        <f>SUM(I112:I119)</f>
        <v>109.325</v>
      </c>
      <c r="J120" s="18">
        <f>SUM(J112:J119)</f>
        <v>856.89800000000014</v>
      </c>
      <c r="K120" s="24"/>
      <c r="L120" s="18">
        <v>97.74</v>
      </c>
    </row>
    <row r="121" spans="1:12" ht="14.4" x14ac:dyDescent="0.25">
      <c r="A121" s="32">
        <f>A104</f>
        <v>2</v>
      </c>
      <c r="B121" s="32">
        <f>B104</f>
        <v>2</v>
      </c>
      <c r="C121" s="60" t="s">
        <v>4</v>
      </c>
      <c r="D121" s="62"/>
      <c r="E121" s="30"/>
      <c r="F121" s="31">
        <f>F111+F120</f>
        <v>1265</v>
      </c>
      <c r="G121" s="31">
        <f>G111+G120</f>
        <v>53.103999999999999</v>
      </c>
      <c r="H121" s="31">
        <f>H111+H120</f>
        <v>60.803000000000011</v>
      </c>
      <c r="I121" s="31">
        <f>I111+I120</f>
        <v>180.27199999999999</v>
      </c>
      <c r="J121" s="31">
        <f>J111+J120</f>
        <v>1392.886</v>
      </c>
      <c r="K121" s="31"/>
      <c r="L121" s="31">
        <f>L111+L120</f>
        <v>195.48</v>
      </c>
    </row>
    <row r="122" spans="1:12" ht="14.4" x14ac:dyDescent="0.3">
      <c r="A122" s="19">
        <v>2</v>
      </c>
      <c r="B122" s="20">
        <v>3</v>
      </c>
      <c r="C122" s="21" t="s">
        <v>20</v>
      </c>
      <c r="D122" s="5" t="s">
        <v>21</v>
      </c>
      <c r="E122" s="44" t="s">
        <v>213</v>
      </c>
      <c r="F122" s="45">
        <v>150</v>
      </c>
      <c r="G122" s="45">
        <v>15.239000000000001</v>
      </c>
      <c r="H122" s="45">
        <v>21.021000000000001</v>
      </c>
      <c r="I122" s="45">
        <v>1.6819999999999999</v>
      </c>
      <c r="J122" s="45">
        <v>256.87900000000002</v>
      </c>
      <c r="K122" s="46">
        <v>1425</v>
      </c>
      <c r="L122" s="47"/>
    </row>
    <row r="123" spans="1:12" ht="14.4" x14ac:dyDescent="0.3">
      <c r="A123" s="22"/>
      <c r="B123" s="14"/>
      <c r="C123" s="10"/>
      <c r="D123" s="7" t="s">
        <v>26</v>
      </c>
      <c r="E123" s="55" t="s">
        <v>111</v>
      </c>
      <c r="F123" s="56">
        <v>60</v>
      </c>
      <c r="G123" s="56">
        <v>0.749</v>
      </c>
      <c r="H123" s="56">
        <v>3.6539999999999999</v>
      </c>
      <c r="I123" s="56">
        <v>4.274</v>
      </c>
      <c r="J123" s="56">
        <v>52.978999999999999</v>
      </c>
      <c r="K123" s="57">
        <v>1801</v>
      </c>
      <c r="L123" s="58"/>
    </row>
    <row r="124" spans="1:12" ht="14.4" x14ac:dyDescent="0.3">
      <c r="A124" s="22"/>
      <c r="B124" s="14"/>
      <c r="C124" s="10"/>
      <c r="D124" s="6" t="s">
        <v>22</v>
      </c>
      <c r="E124" s="49" t="s">
        <v>125</v>
      </c>
      <c r="F124" s="50">
        <v>180</v>
      </c>
      <c r="G124" s="50">
        <v>3.17</v>
      </c>
      <c r="H124" s="50">
        <v>2.4660000000000002</v>
      </c>
      <c r="I124" s="50">
        <v>18.271999999999998</v>
      </c>
      <c r="J124" s="50">
        <v>107.96</v>
      </c>
      <c r="K124" s="51" t="s">
        <v>126</v>
      </c>
      <c r="L124" s="52"/>
    </row>
    <row r="125" spans="1:12" ht="15.75" customHeight="1" x14ac:dyDescent="0.3">
      <c r="A125" s="22"/>
      <c r="B125" s="14"/>
      <c r="C125" s="10"/>
      <c r="D125" s="6" t="s">
        <v>23</v>
      </c>
      <c r="E125" s="49" t="s">
        <v>87</v>
      </c>
      <c r="F125" s="50">
        <v>20</v>
      </c>
      <c r="G125" s="50">
        <v>1.2</v>
      </c>
      <c r="H125" s="50">
        <v>0.2</v>
      </c>
      <c r="I125" s="50">
        <v>10.4</v>
      </c>
      <c r="J125" s="50">
        <v>48.2</v>
      </c>
      <c r="K125" s="51"/>
      <c r="L125" s="52"/>
    </row>
    <row r="126" spans="1:12" ht="14.4" x14ac:dyDescent="0.3">
      <c r="A126" s="22"/>
      <c r="B126" s="14"/>
      <c r="C126" s="10"/>
      <c r="D126" s="6" t="s">
        <v>24</v>
      </c>
      <c r="E126" s="49" t="s">
        <v>45</v>
      </c>
      <c r="F126" s="50">
        <v>100</v>
      </c>
      <c r="G126" s="50">
        <v>0.65</v>
      </c>
      <c r="H126" s="50">
        <v>0.3</v>
      </c>
      <c r="I126" s="50">
        <v>8.9499999999999993</v>
      </c>
      <c r="J126" s="50">
        <v>41.1</v>
      </c>
      <c r="K126" s="51"/>
      <c r="L126" s="52"/>
    </row>
    <row r="127" spans="1:12" ht="14.4" x14ac:dyDescent="0.3">
      <c r="A127" s="22"/>
      <c r="B127" s="14"/>
      <c r="C127" s="10"/>
      <c r="D127" s="48"/>
      <c r="E127" s="49"/>
      <c r="F127" s="50"/>
      <c r="G127" s="50"/>
      <c r="H127" s="50"/>
      <c r="I127" s="50"/>
      <c r="J127" s="50"/>
      <c r="K127" s="51"/>
      <c r="L127" s="52"/>
    </row>
    <row r="128" spans="1:12" ht="14.4" x14ac:dyDescent="0.3">
      <c r="A128" s="23"/>
      <c r="B128" s="16"/>
      <c r="C128" s="7"/>
      <c r="D128" s="17" t="s">
        <v>33</v>
      </c>
      <c r="E128" s="8"/>
      <c r="F128" s="18">
        <f>SUM(F122:F127)</f>
        <v>510</v>
      </c>
      <c r="G128" s="18">
        <f>SUM(G122:G127)</f>
        <v>21.007999999999999</v>
      </c>
      <c r="H128" s="18">
        <f>SUM(H122:H127)</f>
        <v>27.641000000000002</v>
      </c>
      <c r="I128" s="18">
        <f>SUM(I122:I127)</f>
        <v>43.578000000000003</v>
      </c>
      <c r="J128" s="18">
        <f>SUM(J122:J127)</f>
        <v>507.11799999999999</v>
      </c>
      <c r="K128" s="24"/>
      <c r="L128" s="18">
        <v>97.74</v>
      </c>
    </row>
    <row r="129" spans="1:12" ht="14.4" x14ac:dyDescent="0.3">
      <c r="A129" s="25">
        <f>A122</f>
        <v>2</v>
      </c>
      <c r="B129" s="12">
        <f>B122</f>
        <v>3</v>
      </c>
      <c r="C129" s="9" t="s">
        <v>25</v>
      </c>
      <c r="D129" s="6" t="s">
        <v>26</v>
      </c>
      <c r="E129" s="49" t="s">
        <v>127</v>
      </c>
      <c r="F129" s="50">
        <v>60</v>
      </c>
      <c r="G129" s="50">
        <v>2.88</v>
      </c>
      <c r="H129" s="50">
        <v>5.71</v>
      </c>
      <c r="I129" s="50">
        <v>4.66</v>
      </c>
      <c r="J129" s="50">
        <v>65.575999999999993</v>
      </c>
      <c r="K129" s="51" t="s">
        <v>128</v>
      </c>
      <c r="L129" s="52"/>
    </row>
    <row r="130" spans="1:12" ht="26.4" x14ac:dyDescent="0.3">
      <c r="A130" s="22"/>
      <c r="B130" s="14"/>
      <c r="C130" s="10"/>
      <c r="D130" s="6" t="s">
        <v>27</v>
      </c>
      <c r="E130" s="49" t="s">
        <v>129</v>
      </c>
      <c r="F130" s="50">
        <v>200</v>
      </c>
      <c r="G130" s="50">
        <v>3.96</v>
      </c>
      <c r="H130" s="50">
        <v>6.14</v>
      </c>
      <c r="I130" s="50">
        <v>9.7100000000000009</v>
      </c>
      <c r="J130" s="50">
        <v>112.07599999999999</v>
      </c>
      <c r="K130" s="51" t="s">
        <v>91</v>
      </c>
      <c r="L130" s="52"/>
    </row>
    <row r="131" spans="1:12" ht="14.4" x14ac:dyDescent="0.3">
      <c r="A131" s="22"/>
      <c r="B131" s="14"/>
      <c r="C131" s="10"/>
      <c r="D131" s="6" t="s">
        <v>28</v>
      </c>
      <c r="E131" s="49" t="s">
        <v>130</v>
      </c>
      <c r="F131" s="50">
        <v>200</v>
      </c>
      <c r="G131" s="50">
        <v>15.67</v>
      </c>
      <c r="H131" s="50">
        <v>10.8</v>
      </c>
      <c r="I131" s="50">
        <v>32.36</v>
      </c>
      <c r="J131" s="50">
        <v>301.51600000000002</v>
      </c>
      <c r="K131" s="51" t="s">
        <v>131</v>
      </c>
      <c r="L131" s="52"/>
    </row>
    <row r="132" spans="1:12" ht="14.4" x14ac:dyDescent="0.3">
      <c r="A132" s="22"/>
      <c r="B132" s="14"/>
      <c r="C132" s="10"/>
      <c r="D132" s="6" t="s">
        <v>30</v>
      </c>
      <c r="E132" s="49" t="s">
        <v>132</v>
      </c>
      <c r="F132" s="50">
        <v>200</v>
      </c>
      <c r="G132" s="50">
        <v>1</v>
      </c>
      <c r="H132" s="50">
        <v>0.2</v>
      </c>
      <c r="I132" s="50">
        <v>20.2</v>
      </c>
      <c r="J132" s="50">
        <v>127.16800000000001</v>
      </c>
      <c r="K132" s="51" t="s">
        <v>133</v>
      </c>
      <c r="L132" s="52"/>
    </row>
    <row r="133" spans="1:12" ht="14.4" x14ac:dyDescent="0.3">
      <c r="A133" s="22"/>
      <c r="B133" s="14"/>
      <c r="C133" s="10"/>
      <c r="D133" s="6" t="s">
        <v>31</v>
      </c>
      <c r="E133" s="49" t="s">
        <v>134</v>
      </c>
      <c r="F133" s="50">
        <v>20</v>
      </c>
      <c r="G133" s="50">
        <v>2.4</v>
      </c>
      <c r="H133" s="50">
        <v>0.3</v>
      </c>
      <c r="I133" s="50">
        <v>15.6</v>
      </c>
      <c r="J133" s="50">
        <v>48.2</v>
      </c>
      <c r="K133" s="51"/>
      <c r="L133" s="52"/>
    </row>
    <row r="134" spans="1:12" ht="14.4" x14ac:dyDescent="0.3">
      <c r="A134" s="22"/>
      <c r="B134" s="14"/>
      <c r="C134" s="10"/>
      <c r="D134" s="6" t="s">
        <v>32</v>
      </c>
      <c r="E134" s="49" t="s">
        <v>117</v>
      </c>
      <c r="F134" s="50">
        <v>20</v>
      </c>
      <c r="G134" s="50">
        <v>2.4</v>
      </c>
      <c r="H134" s="50">
        <v>0.4</v>
      </c>
      <c r="I134" s="50">
        <v>16.8</v>
      </c>
      <c r="J134" s="50">
        <v>48.2</v>
      </c>
      <c r="K134" s="51"/>
      <c r="L134" s="52"/>
    </row>
    <row r="135" spans="1:12" ht="14.4" x14ac:dyDescent="0.3">
      <c r="A135" s="22"/>
      <c r="B135" s="14"/>
      <c r="C135" s="10"/>
      <c r="D135" s="48"/>
      <c r="E135" s="49"/>
      <c r="F135" s="50"/>
      <c r="G135" s="50"/>
      <c r="H135" s="50"/>
      <c r="I135" s="50"/>
      <c r="J135" s="50"/>
      <c r="K135" s="51"/>
      <c r="L135" s="52"/>
    </row>
    <row r="136" spans="1:12" ht="14.4" x14ac:dyDescent="0.3">
      <c r="A136" s="23"/>
      <c r="B136" s="16"/>
      <c r="C136" s="7"/>
      <c r="D136" s="17" t="s">
        <v>33</v>
      </c>
      <c r="E136" s="8"/>
      <c r="F136" s="18">
        <f>SUM(F129:F135)</f>
        <v>700</v>
      </c>
      <c r="G136" s="18">
        <f>SUM(G129:G135)</f>
        <v>28.309999999999995</v>
      </c>
      <c r="H136" s="18">
        <f>SUM(H129:H135)</f>
        <v>23.549999999999997</v>
      </c>
      <c r="I136" s="18">
        <f>SUM(I129:I135)</f>
        <v>99.33</v>
      </c>
      <c r="J136" s="18">
        <f>SUM(J129:J135)</f>
        <v>702.7360000000001</v>
      </c>
      <c r="K136" s="24"/>
      <c r="L136" s="18">
        <v>97.74</v>
      </c>
    </row>
    <row r="137" spans="1:12" ht="14.4" x14ac:dyDescent="0.25">
      <c r="A137" s="28">
        <f>A122</f>
        <v>2</v>
      </c>
      <c r="B137" s="29">
        <f>B122</f>
        <v>3</v>
      </c>
      <c r="C137" s="60" t="s">
        <v>4</v>
      </c>
      <c r="D137" s="62"/>
      <c r="E137" s="30"/>
      <c r="F137" s="31">
        <f>F128+F136</f>
        <v>1210</v>
      </c>
      <c r="G137" s="31">
        <f>G128+G136</f>
        <v>49.317999999999998</v>
      </c>
      <c r="H137" s="31">
        <f>H128+H136</f>
        <v>51.191000000000003</v>
      </c>
      <c r="I137" s="31">
        <f>I128+I136</f>
        <v>142.90800000000002</v>
      </c>
      <c r="J137" s="31">
        <f>J128+J136</f>
        <v>1209.854</v>
      </c>
      <c r="K137" s="31"/>
      <c r="L137" s="31">
        <f>L128+L136</f>
        <v>195.48</v>
      </c>
    </row>
    <row r="138" spans="1:12" ht="26.4" x14ac:dyDescent="0.3">
      <c r="A138" s="19">
        <v>2</v>
      </c>
      <c r="B138" s="20">
        <v>4</v>
      </c>
      <c r="C138" s="21" t="s">
        <v>20</v>
      </c>
      <c r="D138" s="5" t="s">
        <v>21</v>
      </c>
      <c r="E138" s="44" t="s">
        <v>135</v>
      </c>
      <c r="F138" s="45">
        <v>300</v>
      </c>
      <c r="G138" s="45">
        <v>18.687000000000001</v>
      </c>
      <c r="H138" s="45">
        <v>23.370999999999999</v>
      </c>
      <c r="I138" s="45">
        <v>63.902000000000001</v>
      </c>
      <c r="J138" s="45">
        <v>540.68700000000001</v>
      </c>
      <c r="K138" s="46" t="s">
        <v>136</v>
      </c>
      <c r="L138" s="47"/>
    </row>
    <row r="139" spans="1:12" ht="14.4" x14ac:dyDescent="0.3">
      <c r="A139" s="22"/>
      <c r="B139" s="14"/>
      <c r="C139" s="10"/>
      <c r="D139" s="6" t="s">
        <v>22</v>
      </c>
      <c r="E139" s="49" t="s">
        <v>137</v>
      </c>
      <c r="F139" s="50">
        <v>200</v>
      </c>
      <c r="G139" s="50">
        <v>0.12</v>
      </c>
      <c r="H139" s="50">
        <v>3.1E-2</v>
      </c>
      <c r="I139" s="50">
        <v>15.041</v>
      </c>
      <c r="J139" s="50">
        <v>60.920999999999999</v>
      </c>
      <c r="K139" s="51" t="s">
        <v>138</v>
      </c>
      <c r="L139" s="52"/>
    </row>
    <row r="140" spans="1:12" ht="14.4" x14ac:dyDescent="0.3">
      <c r="A140" s="22"/>
      <c r="B140" s="14"/>
      <c r="C140" s="10"/>
      <c r="D140" s="6" t="s">
        <v>23</v>
      </c>
      <c r="E140" s="49" t="s">
        <v>96</v>
      </c>
      <c r="F140" s="50">
        <v>20</v>
      </c>
      <c r="G140" s="50">
        <v>1.2</v>
      </c>
      <c r="H140" s="50">
        <v>0.2</v>
      </c>
      <c r="I140" s="50">
        <v>10.4</v>
      </c>
      <c r="J140" s="50">
        <v>48.2</v>
      </c>
      <c r="K140" s="51" t="s">
        <v>46</v>
      </c>
      <c r="L140" s="52"/>
    </row>
    <row r="141" spans="1:12" ht="14.4" x14ac:dyDescent="0.3">
      <c r="A141" s="22"/>
      <c r="B141" s="14"/>
      <c r="C141" s="10"/>
      <c r="D141" s="6" t="s">
        <v>24</v>
      </c>
      <c r="E141" s="49"/>
      <c r="F141" s="50"/>
      <c r="G141" s="50"/>
      <c r="H141" s="50"/>
      <c r="I141" s="50"/>
      <c r="J141" s="50"/>
      <c r="K141" s="51"/>
      <c r="L141" s="52"/>
    </row>
    <row r="142" spans="1:12" ht="14.4" x14ac:dyDescent="0.3">
      <c r="A142" s="22"/>
      <c r="B142" s="14"/>
      <c r="C142" s="10"/>
      <c r="D142" s="48"/>
      <c r="E142" s="49"/>
      <c r="F142" s="50"/>
      <c r="G142" s="50"/>
      <c r="H142" s="50"/>
      <c r="I142" s="50"/>
      <c r="J142" s="50"/>
      <c r="K142" s="51"/>
      <c r="L142" s="52"/>
    </row>
    <row r="143" spans="1:12" ht="14.4" x14ac:dyDescent="0.3">
      <c r="A143" s="23"/>
      <c r="B143" s="16"/>
      <c r="C143" s="7"/>
      <c r="D143" s="17" t="s">
        <v>33</v>
      </c>
      <c r="E143" s="8"/>
      <c r="F143" s="18">
        <f>SUM(F138:F142)</f>
        <v>520</v>
      </c>
      <c r="G143" s="18">
        <f>SUM(G138:G142)</f>
        <v>20.007000000000001</v>
      </c>
      <c r="H143" s="18">
        <f>SUM(H138:H142)</f>
        <v>23.601999999999997</v>
      </c>
      <c r="I143" s="18">
        <f>SUM(I138:I142)</f>
        <v>89.343000000000004</v>
      </c>
      <c r="J143" s="18">
        <f>SUM(J138:J142)</f>
        <v>649.80800000000011</v>
      </c>
      <c r="K143" s="24"/>
      <c r="L143" s="18">
        <v>97.74</v>
      </c>
    </row>
    <row r="144" spans="1:12" ht="14.4" x14ac:dyDescent="0.3">
      <c r="A144" s="25">
        <f>A138</f>
        <v>2</v>
      </c>
      <c r="B144" s="12">
        <f>B138</f>
        <v>4</v>
      </c>
      <c r="C144" s="9" t="s">
        <v>25</v>
      </c>
      <c r="D144" s="6" t="s">
        <v>26</v>
      </c>
      <c r="E144" s="49" t="s">
        <v>139</v>
      </c>
      <c r="F144" s="50">
        <v>60</v>
      </c>
      <c r="G144" s="50">
        <v>0.97</v>
      </c>
      <c r="H144" s="50">
        <v>3.7120000000000002</v>
      </c>
      <c r="I144" s="50">
        <v>5.7270000000000003</v>
      </c>
      <c r="J144" s="50">
        <v>60.197000000000003</v>
      </c>
      <c r="K144" s="51" t="s">
        <v>140</v>
      </c>
      <c r="L144" s="52"/>
    </row>
    <row r="145" spans="1:12" ht="14.4" x14ac:dyDescent="0.3">
      <c r="A145" s="22"/>
      <c r="B145" s="14"/>
      <c r="C145" s="10"/>
      <c r="D145" s="6" t="s">
        <v>27</v>
      </c>
      <c r="E145" s="49" t="s">
        <v>141</v>
      </c>
      <c r="F145" s="50">
        <v>200</v>
      </c>
      <c r="G145" s="50">
        <v>4.4320000000000004</v>
      </c>
      <c r="H145" s="50">
        <v>6.4880000000000004</v>
      </c>
      <c r="I145" s="50">
        <v>17.398</v>
      </c>
      <c r="J145" s="50">
        <v>145.71100000000001</v>
      </c>
      <c r="K145" s="51" t="s">
        <v>53</v>
      </c>
      <c r="L145" s="52"/>
    </row>
    <row r="146" spans="1:12" ht="14.4" x14ac:dyDescent="0.3">
      <c r="A146" s="22"/>
      <c r="B146" s="14"/>
      <c r="C146" s="10"/>
      <c r="D146" s="6" t="s">
        <v>28</v>
      </c>
      <c r="E146" s="49" t="s">
        <v>142</v>
      </c>
      <c r="F146" s="50">
        <v>200</v>
      </c>
      <c r="G146" s="50">
        <v>20.748999999999999</v>
      </c>
      <c r="H146" s="50">
        <v>18.018999999999998</v>
      </c>
      <c r="I146" s="50">
        <v>36.99</v>
      </c>
      <c r="J146" s="50">
        <v>393.12900000000002</v>
      </c>
      <c r="K146" s="51" t="s">
        <v>143</v>
      </c>
      <c r="L146" s="52"/>
    </row>
    <row r="147" spans="1:12" ht="14.4" x14ac:dyDescent="0.3">
      <c r="A147" s="22"/>
      <c r="B147" s="14"/>
      <c r="C147" s="10"/>
      <c r="D147" s="6" t="s">
        <v>29</v>
      </c>
      <c r="E147" s="49"/>
      <c r="F147" s="50"/>
      <c r="G147" s="50"/>
      <c r="H147" s="50"/>
      <c r="I147" s="50"/>
      <c r="J147" s="50"/>
      <c r="K147" s="51"/>
      <c r="L147" s="52"/>
    </row>
    <row r="148" spans="1:12" ht="14.4" x14ac:dyDescent="0.3">
      <c r="A148" s="22"/>
      <c r="B148" s="14"/>
      <c r="C148" s="10"/>
      <c r="D148" s="6" t="s">
        <v>30</v>
      </c>
      <c r="E148" s="49" t="s">
        <v>144</v>
      </c>
      <c r="F148" s="50">
        <v>200</v>
      </c>
      <c r="G148" s="50">
        <v>0.16</v>
      </c>
      <c r="H148" s="50">
        <v>0.06</v>
      </c>
      <c r="I148" s="50">
        <v>16.920000000000002</v>
      </c>
      <c r="J148" s="50">
        <v>68.86</v>
      </c>
      <c r="K148" s="51">
        <v>1658</v>
      </c>
      <c r="L148" s="52"/>
    </row>
    <row r="149" spans="1:12" ht="14.4" x14ac:dyDescent="0.3">
      <c r="A149" s="22"/>
      <c r="B149" s="14"/>
      <c r="C149" s="10"/>
      <c r="D149" s="6" t="s">
        <v>31</v>
      </c>
      <c r="E149" s="49" t="s">
        <v>134</v>
      </c>
      <c r="F149" s="50">
        <v>20</v>
      </c>
      <c r="G149" s="50">
        <v>1.2</v>
      </c>
      <c r="H149" s="50">
        <v>0.2</v>
      </c>
      <c r="I149" s="50">
        <v>10.4</v>
      </c>
      <c r="J149" s="50">
        <v>48.2</v>
      </c>
      <c r="K149" s="51" t="s">
        <v>46</v>
      </c>
      <c r="L149" s="52"/>
    </row>
    <row r="150" spans="1:12" ht="14.4" x14ac:dyDescent="0.3">
      <c r="A150" s="22"/>
      <c r="B150" s="14"/>
      <c r="C150" s="10"/>
      <c r="D150" s="6" t="s">
        <v>32</v>
      </c>
      <c r="E150" s="49" t="s">
        <v>117</v>
      </c>
      <c r="F150" s="50">
        <v>20</v>
      </c>
      <c r="G150" s="50">
        <v>1.2</v>
      </c>
      <c r="H150" s="50">
        <v>0.2</v>
      </c>
      <c r="I150" s="50">
        <v>10.4</v>
      </c>
      <c r="J150" s="50">
        <v>48.2</v>
      </c>
      <c r="K150" s="51" t="s">
        <v>65</v>
      </c>
      <c r="L150" s="52"/>
    </row>
    <row r="151" spans="1:12" ht="14.4" x14ac:dyDescent="0.3">
      <c r="A151" s="22"/>
      <c r="B151" s="14"/>
      <c r="C151" s="10"/>
      <c r="D151" s="48"/>
      <c r="E151" s="49"/>
      <c r="F151" s="50"/>
      <c r="G151" s="50"/>
      <c r="H151" s="50"/>
      <c r="I151" s="50"/>
      <c r="J151" s="50"/>
      <c r="K151" s="51"/>
      <c r="L151" s="52"/>
    </row>
    <row r="152" spans="1:12" ht="14.4" x14ac:dyDescent="0.3">
      <c r="A152" s="23"/>
      <c r="B152" s="16"/>
      <c r="C152" s="7"/>
      <c r="D152" s="17" t="s">
        <v>33</v>
      </c>
      <c r="E152" s="8"/>
      <c r="F152" s="18">
        <f>SUM(F144:F151)</f>
        <v>700</v>
      </c>
      <c r="G152" s="18">
        <f>SUM(G144:G151)</f>
        <v>28.710999999999999</v>
      </c>
      <c r="H152" s="18">
        <f>SUM(H144:H151)</f>
        <v>28.678999999999998</v>
      </c>
      <c r="I152" s="18">
        <f>SUM(I144:I151)</f>
        <v>97.835000000000008</v>
      </c>
      <c r="J152" s="18">
        <f>SUM(J144:J151)</f>
        <v>764.29700000000014</v>
      </c>
      <c r="K152" s="24"/>
      <c r="L152" s="18">
        <v>97.74</v>
      </c>
    </row>
    <row r="153" spans="1:12" ht="14.4" x14ac:dyDescent="0.25">
      <c r="A153" s="28">
        <f>A138</f>
        <v>2</v>
      </c>
      <c r="B153" s="29">
        <f>B138</f>
        <v>4</v>
      </c>
      <c r="C153" s="60" t="s">
        <v>4</v>
      </c>
      <c r="D153" s="62"/>
      <c r="E153" s="30"/>
      <c r="F153" s="31">
        <f>F143+F152</f>
        <v>1220</v>
      </c>
      <c r="G153" s="31">
        <f>G143+G152</f>
        <v>48.718000000000004</v>
      </c>
      <c r="H153" s="31">
        <f>H143+H152</f>
        <v>52.280999999999992</v>
      </c>
      <c r="I153" s="31">
        <f>I143+I152</f>
        <v>187.178</v>
      </c>
      <c r="J153" s="31">
        <f>J143+J152</f>
        <v>1414.1050000000002</v>
      </c>
      <c r="K153" s="31"/>
      <c r="L153" s="31">
        <f>L143+L152</f>
        <v>195.48</v>
      </c>
    </row>
    <row r="154" spans="1:12" ht="26.4" x14ac:dyDescent="0.3">
      <c r="A154" s="19">
        <v>2</v>
      </c>
      <c r="B154" s="20">
        <v>5</v>
      </c>
      <c r="C154" s="21" t="s">
        <v>20</v>
      </c>
      <c r="D154" s="5" t="s">
        <v>21</v>
      </c>
      <c r="E154" s="44" t="s">
        <v>145</v>
      </c>
      <c r="F154" s="45">
        <v>160</v>
      </c>
      <c r="G154" s="45">
        <v>18.081</v>
      </c>
      <c r="H154" s="45">
        <v>21.757000000000001</v>
      </c>
      <c r="I154" s="45">
        <v>33.917999999999999</v>
      </c>
      <c r="J154" s="45">
        <v>403.81099999999998</v>
      </c>
      <c r="K154" s="46">
        <v>922.22</v>
      </c>
      <c r="L154" s="47"/>
    </row>
    <row r="155" spans="1:12" ht="14.4" x14ac:dyDescent="0.3">
      <c r="A155" s="22"/>
      <c r="B155" s="14"/>
      <c r="C155" s="10"/>
      <c r="D155" s="6" t="s">
        <v>22</v>
      </c>
      <c r="E155" s="49" t="s">
        <v>146</v>
      </c>
      <c r="F155" s="50">
        <v>200</v>
      </c>
      <c r="G155" s="50">
        <v>0.24</v>
      </c>
      <c r="H155" s="50">
        <v>0.02</v>
      </c>
      <c r="I155" s="50">
        <v>16.428000000000001</v>
      </c>
      <c r="J155" s="50">
        <v>66.853999999999999</v>
      </c>
      <c r="K155" s="51" t="s">
        <v>147</v>
      </c>
      <c r="L155" s="52"/>
    </row>
    <row r="156" spans="1:12" ht="14.4" x14ac:dyDescent="0.3">
      <c r="A156" s="22"/>
      <c r="B156" s="14"/>
      <c r="C156" s="10"/>
      <c r="D156" s="6" t="s">
        <v>23</v>
      </c>
      <c r="E156" s="49" t="s">
        <v>148</v>
      </c>
      <c r="F156" s="50">
        <v>40</v>
      </c>
      <c r="G156" s="50">
        <v>2.4</v>
      </c>
      <c r="H156" s="50">
        <v>0.4</v>
      </c>
      <c r="I156" s="50">
        <v>20.8</v>
      </c>
      <c r="J156" s="50">
        <v>96.4</v>
      </c>
      <c r="K156" s="51" t="s">
        <v>46</v>
      </c>
      <c r="L156" s="52"/>
    </row>
    <row r="157" spans="1:12" ht="14.4" x14ac:dyDescent="0.3">
      <c r="A157" s="22"/>
      <c r="B157" s="14"/>
      <c r="C157" s="10"/>
      <c r="D157" s="6" t="s">
        <v>24</v>
      </c>
      <c r="E157" s="49" t="s">
        <v>99</v>
      </c>
      <c r="F157" s="50">
        <v>100</v>
      </c>
      <c r="G157" s="50">
        <v>0.65</v>
      </c>
      <c r="H157" s="50">
        <v>0.3</v>
      </c>
      <c r="I157" s="50">
        <v>8.9499999999999993</v>
      </c>
      <c r="J157" s="50">
        <v>41.1</v>
      </c>
      <c r="K157" s="51" t="s">
        <v>46</v>
      </c>
      <c r="L157" s="52"/>
    </row>
    <row r="158" spans="1:12" ht="14.4" x14ac:dyDescent="0.3">
      <c r="A158" s="22"/>
      <c r="B158" s="14"/>
      <c r="C158" s="10"/>
      <c r="D158" s="48"/>
      <c r="E158" s="49"/>
      <c r="F158" s="50"/>
      <c r="G158" s="50"/>
      <c r="H158" s="50"/>
      <c r="I158" s="50"/>
      <c r="J158" s="50"/>
      <c r="K158" s="51"/>
      <c r="L158" s="52"/>
    </row>
    <row r="159" spans="1:12" ht="15.75" customHeight="1" x14ac:dyDescent="0.3">
      <c r="A159" s="23"/>
      <c r="B159" s="16"/>
      <c r="C159" s="7"/>
      <c r="D159" s="17" t="s">
        <v>33</v>
      </c>
      <c r="E159" s="8"/>
      <c r="F159" s="18">
        <f>SUM(F154:F158)</f>
        <v>500</v>
      </c>
      <c r="G159" s="18">
        <f>SUM(G154:G158)</f>
        <v>21.370999999999995</v>
      </c>
      <c r="H159" s="18">
        <f>SUM(H154:H158)</f>
        <v>22.477</v>
      </c>
      <c r="I159" s="18">
        <f>SUM(I154:I158)</f>
        <v>80.096000000000004</v>
      </c>
      <c r="J159" s="18">
        <f>SUM(J154:J158)</f>
        <v>608.16499999999996</v>
      </c>
      <c r="K159" s="24"/>
      <c r="L159" s="18">
        <v>97.74</v>
      </c>
    </row>
    <row r="160" spans="1:12" ht="14.4" x14ac:dyDescent="0.3">
      <c r="A160" s="25">
        <f>A154</f>
        <v>2</v>
      </c>
      <c r="B160" s="12">
        <f>B154</f>
        <v>5</v>
      </c>
      <c r="C160" s="9" t="s">
        <v>25</v>
      </c>
      <c r="D160" s="6" t="s">
        <v>26</v>
      </c>
      <c r="E160" s="49" t="s">
        <v>149</v>
      </c>
      <c r="F160" s="50">
        <v>60</v>
      </c>
      <c r="G160" s="50">
        <v>0.98099999999999998</v>
      </c>
      <c r="H160" s="50">
        <v>3.653</v>
      </c>
      <c r="I160" s="50">
        <v>4.1849999999999996</v>
      </c>
      <c r="J160" s="50">
        <v>53.545000000000002</v>
      </c>
      <c r="K160" s="51" t="s">
        <v>67</v>
      </c>
      <c r="L160" s="52"/>
    </row>
    <row r="161" spans="1:12" ht="14.4" x14ac:dyDescent="0.3">
      <c r="A161" s="22"/>
      <c r="B161" s="14"/>
      <c r="C161" s="10"/>
      <c r="D161" s="6" t="s">
        <v>27</v>
      </c>
      <c r="E161" s="49" t="s">
        <v>150</v>
      </c>
      <c r="F161" s="50">
        <v>200</v>
      </c>
      <c r="G161" s="50">
        <v>7.0030000000000001</v>
      </c>
      <c r="H161" s="50">
        <v>4.6589999999999998</v>
      </c>
      <c r="I161" s="50">
        <v>22.763999999999999</v>
      </c>
      <c r="J161" s="50">
        <v>160.99799999999999</v>
      </c>
      <c r="K161" s="51" t="s">
        <v>151</v>
      </c>
      <c r="L161" s="52"/>
    </row>
    <row r="162" spans="1:12" ht="14.4" x14ac:dyDescent="0.3">
      <c r="A162" s="22"/>
      <c r="B162" s="14"/>
      <c r="C162" s="10"/>
      <c r="D162" s="6" t="s">
        <v>28</v>
      </c>
      <c r="E162" s="49" t="s">
        <v>152</v>
      </c>
      <c r="F162" s="50">
        <v>90</v>
      </c>
      <c r="G162" s="50">
        <v>14.848000000000001</v>
      </c>
      <c r="H162" s="50">
        <v>16.635999999999999</v>
      </c>
      <c r="I162" s="50">
        <v>3.2949999999999999</v>
      </c>
      <c r="J162" s="50">
        <v>222.297</v>
      </c>
      <c r="K162" s="51" t="s">
        <v>70</v>
      </c>
      <c r="L162" s="52"/>
    </row>
    <row r="163" spans="1:12" ht="14.4" x14ac:dyDescent="0.3">
      <c r="A163" s="22"/>
      <c r="B163" s="14"/>
      <c r="C163" s="10"/>
      <c r="D163" s="6" t="s">
        <v>29</v>
      </c>
      <c r="E163" s="49" t="s">
        <v>153</v>
      </c>
      <c r="F163" s="50">
        <v>150</v>
      </c>
      <c r="G163" s="50">
        <v>3.0529999999999999</v>
      </c>
      <c r="H163" s="50">
        <v>4.4059999999999997</v>
      </c>
      <c r="I163" s="50">
        <v>24.524000000000001</v>
      </c>
      <c r="J163" s="50">
        <v>149.96</v>
      </c>
      <c r="K163" s="51" t="s">
        <v>106</v>
      </c>
      <c r="L163" s="52"/>
    </row>
    <row r="164" spans="1:12" ht="14.4" x14ac:dyDescent="0.3">
      <c r="A164" s="22"/>
      <c r="B164" s="14"/>
      <c r="C164" s="10"/>
      <c r="D164" s="6" t="s">
        <v>30</v>
      </c>
      <c r="E164" s="49" t="s">
        <v>154</v>
      </c>
      <c r="F164" s="50">
        <v>200</v>
      </c>
      <c r="G164" s="50">
        <v>0.08</v>
      </c>
      <c r="H164" s="50">
        <v>0.08</v>
      </c>
      <c r="I164" s="50">
        <v>16.96</v>
      </c>
      <c r="J164" s="50">
        <v>68.88</v>
      </c>
      <c r="K164" s="51" t="s">
        <v>108</v>
      </c>
      <c r="L164" s="52"/>
    </row>
    <row r="165" spans="1:12" ht="14.4" x14ac:dyDescent="0.3">
      <c r="A165" s="22"/>
      <c r="B165" s="14"/>
      <c r="C165" s="10"/>
      <c r="D165" s="6" t="s">
        <v>31</v>
      </c>
      <c r="E165" s="49" t="s">
        <v>134</v>
      </c>
      <c r="F165" s="50">
        <v>20</v>
      </c>
      <c r="G165" s="50">
        <v>1.2</v>
      </c>
      <c r="H165" s="50">
        <v>0.2</v>
      </c>
      <c r="I165" s="50">
        <v>10.4</v>
      </c>
      <c r="J165" s="50">
        <v>48.2</v>
      </c>
      <c r="K165" s="51" t="s">
        <v>46</v>
      </c>
      <c r="L165" s="52"/>
    </row>
    <row r="166" spans="1:12" ht="14.4" x14ac:dyDescent="0.3">
      <c r="A166" s="22"/>
      <c r="B166" s="14"/>
      <c r="C166" s="10"/>
      <c r="D166" s="6" t="s">
        <v>32</v>
      </c>
      <c r="E166" s="49" t="s">
        <v>117</v>
      </c>
      <c r="F166" s="50">
        <v>20</v>
      </c>
      <c r="G166" s="50">
        <v>1.2</v>
      </c>
      <c r="H166" s="50">
        <v>0.2</v>
      </c>
      <c r="I166" s="50">
        <v>10.4</v>
      </c>
      <c r="J166" s="50">
        <v>48.2</v>
      </c>
      <c r="K166" s="51" t="s">
        <v>65</v>
      </c>
      <c r="L166" s="52"/>
    </row>
    <row r="167" spans="1:12" ht="14.4" x14ac:dyDescent="0.3">
      <c r="A167" s="22"/>
      <c r="B167" s="14"/>
      <c r="C167" s="10"/>
      <c r="D167" s="48"/>
      <c r="E167" s="49"/>
      <c r="F167" s="50"/>
      <c r="G167" s="50"/>
      <c r="H167" s="50"/>
      <c r="I167" s="50"/>
      <c r="J167" s="50"/>
      <c r="K167" s="51"/>
      <c r="L167" s="52"/>
    </row>
    <row r="168" spans="1:12" ht="14.4" x14ac:dyDescent="0.3">
      <c r="A168" s="23"/>
      <c r="B168" s="16"/>
      <c r="C168" s="7"/>
      <c r="D168" s="17" t="s">
        <v>33</v>
      </c>
      <c r="E168" s="8"/>
      <c r="F168" s="18">
        <f>SUM(F160:F167)</f>
        <v>740</v>
      </c>
      <c r="G168" s="18">
        <f>SUM(G160:G167)</f>
        <v>28.364999999999998</v>
      </c>
      <c r="H168" s="18">
        <f>SUM(H160:H167)</f>
        <v>29.833999999999996</v>
      </c>
      <c r="I168" s="18">
        <f>SUM(I160:I167)</f>
        <v>92.52800000000002</v>
      </c>
      <c r="J168" s="18">
        <f>SUM(J160:J167)</f>
        <v>752.08000000000015</v>
      </c>
      <c r="K168" s="24"/>
      <c r="L168" s="18">
        <v>97.74</v>
      </c>
    </row>
    <row r="169" spans="1:12" ht="15" customHeight="1" thickBot="1" x14ac:dyDescent="0.3">
      <c r="A169" s="28">
        <f>A154</f>
        <v>2</v>
      </c>
      <c r="B169" s="29">
        <f>B154</f>
        <v>5</v>
      </c>
      <c r="C169" s="60" t="s">
        <v>4</v>
      </c>
      <c r="D169" s="61"/>
      <c r="E169" s="30"/>
      <c r="F169" s="31">
        <f>F159+F168</f>
        <v>1240</v>
      </c>
      <c r="G169" s="31">
        <f>G159+G168</f>
        <v>49.73599999999999</v>
      </c>
      <c r="H169" s="31">
        <f>H159+H168</f>
        <v>52.310999999999993</v>
      </c>
      <c r="I169" s="31">
        <f>I159+I168</f>
        <v>172.62400000000002</v>
      </c>
      <c r="J169" s="31">
        <f>J159+J168</f>
        <v>1360.2450000000001</v>
      </c>
      <c r="K169" s="31"/>
      <c r="L169" s="31">
        <f>L159+L168</f>
        <v>195.48</v>
      </c>
    </row>
    <row r="170" spans="1:12" ht="14.4" x14ac:dyDescent="0.3">
      <c r="A170" s="19">
        <v>3</v>
      </c>
      <c r="B170" s="20">
        <v>1</v>
      </c>
      <c r="C170" s="21" t="s">
        <v>20</v>
      </c>
      <c r="D170" s="5" t="s">
        <v>21</v>
      </c>
      <c r="E170" s="54" t="s">
        <v>214</v>
      </c>
      <c r="F170" s="69">
        <v>150</v>
      </c>
      <c r="G170" s="67">
        <v>5</v>
      </c>
      <c r="H170" s="67">
        <v>6</v>
      </c>
      <c r="I170" s="73">
        <v>25</v>
      </c>
      <c r="J170" s="67">
        <v>170</v>
      </c>
      <c r="K170" s="71">
        <v>1676</v>
      </c>
      <c r="L170" s="47"/>
    </row>
    <row r="171" spans="1:12" ht="14.4" x14ac:dyDescent="0.3">
      <c r="A171" s="22"/>
      <c r="B171" s="14"/>
      <c r="C171" s="10"/>
      <c r="D171" s="6" t="s">
        <v>22</v>
      </c>
      <c r="E171" s="75" t="s">
        <v>215</v>
      </c>
      <c r="F171" s="70">
        <v>200</v>
      </c>
      <c r="G171" s="68">
        <v>2</v>
      </c>
      <c r="H171" s="68">
        <v>12</v>
      </c>
      <c r="I171" s="74">
        <v>20</v>
      </c>
      <c r="J171" s="68">
        <v>98</v>
      </c>
      <c r="K171" s="72">
        <v>1713</v>
      </c>
      <c r="L171" s="52"/>
    </row>
    <row r="172" spans="1:12" ht="15" thickBot="1" x14ac:dyDescent="0.35">
      <c r="A172" s="22"/>
      <c r="B172" s="14"/>
      <c r="C172" s="10"/>
      <c r="D172" s="6" t="s">
        <v>23</v>
      </c>
      <c r="E172" s="75" t="s">
        <v>216</v>
      </c>
      <c r="F172" s="70">
        <v>50</v>
      </c>
      <c r="G172" s="68">
        <v>7</v>
      </c>
      <c r="H172" s="68">
        <v>2</v>
      </c>
      <c r="I172" s="74">
        <v>11</v>
      </c>
      <c r="J172" s="68">
        <v>181</v>
      </c>
      <c r="K172" s="72">
        <v>117</v>
      </c>
      <c r="L172" s="52"/>
    </row>
    <row r="173" spans="1:12" ht="14.4" x14ac:dyDescent="0.3">
      <c r="A173" s="22"/>
      <c r="B173" s="14"/>
      <c r="C173" s="10"/>
      <c r="D173" s="66" t="s">
        <v>24</v>
      </c>
      <c r="E173" s="75" t="s">
        <v>217</v>
      </c>
      <c r="F173" s="70">
        <v>100</v>
      </c>
      <c r="G173" s="68">
        <v>1</v>
      </c>
      <c r="H173" s="68">
        <v>0</v>
      </c>
      <c r="I173" s="74">
        <v>9</v>
      </c>
      <c r="J173" s="68">
        <v>41.1</v>
      </c>
      <c r="K173" s="51"/>
      <c r="L173" s="52"/>
    </row>
    <row r="174" spans="1:12" ht="14.4" x14ac:dyDescent="0.3">
      <c r="A174" s="22"/>
      <c r="B174" s="14"/>
      <c r="C174" s="10"/>
      <c r="D174" s="48"/>
      <c r="E174" s="49"/>
      <c r="F174" s="50"/>
      <c r="G174" s="50"/>
      <c r="H174" s="50"/>
      <c r="I174" s="50"/>
      <c r="J174" s="50"/>
      <c r="K174" s="51"/>
      <c r="L174" s="52"/>
    </row>
    <row r="175" spans="1:12" ht="14.4" x14ac:dyDescent="0.3">
      <c r="A175" s="23"/>
      <c r="B175" s="16"/>
      <c r="C175" s="7"/>
      <c r="D175" s="17" t="s">
        <v>33</v>
      </c>
      <c r="E175" s="8"/>
      <c r="F175" s="18">
        <f>SUM(F170:F174)</f>
        <v>500</v>
      </c>
      <c r="G175" s="18">
        <f>SUM(G170:G174)</f>
        <v>15</v>
      </c>
      <c r="H175" s="18">
        <f>SUM(H170:H174)</f>
        <v>20</v>
      </c>
      <c r="I175" s="18">
        <f>SUM(I170:I174)</f>
        <v>65</v>
      </c>
      <c r="J175" s="18">
        <f>SUM(J170:J174)</f>
        <v>490.1</v>
      </c>
      <c r="K175" s="24"/>
      <c r="L175" s="18">
        <v>97.74</v>
      </c>
    </row>
    <row r="176" spans="1:12" ht="14.4" x14ac:dyDescent="0.3">
      <c r="A176" s="25">
        <f>A170</f>
        <v>3</v>
      </c>
      <c r="B176" s="12">
        <f>B170</f>
        <v>1</v>
      </c>
      <c r="C176" s="9" t="s">
        <v>25</v>
      </c>
      <c r="D176" s="6" t="s">
        <v>26</v>
      </c>
      <c r="E176" s="49" t="s">
        <v>155</v>
      </c>
      <c r="F176" s="50">
        <v>60</v>
      </c>
      <c r="G176" s="76">
        <v>1</v>
      </c>
      <c r="H176" s="76">
        <v>4</v>
      </c>
      <c r="I176" s="77">
        <v>4</v>
      </c>
      <c r="J176" s="78">
        <v>53.7</v>
      </c>
      <c r="K176" s="79">
        <v>664</v>
      </c>
      <c r="L176" s="52"/>
    </row>
    <row r="177" spans="1:12" ht="14.4" x14ac:dyDescent="0.3">
      <c r="A177" s="22"/>
      <c r="B177" s="14"/>
      <c r="C177" s="10"/>
      <c r="D177" s="6" t="s">
        <v>27</v>
      </c>
      <c r="E177" s="49" t="s">
        <v>157</v>
      </c>
      <c r="F177" s="50">
        <v>200</v>
      </c>
      <c r="G177" s="68">
        <v>7</v>
      </c>
      <c r="H177" s="68">
        <v>7</v>
      </c>
      <c r="I177" s="74">
        <v>16</v>
      </c>
      <c r="J177" s="70">
        <v>152</v>
      </c>
      <c r="K177" s="72">
        <v>1764</v>
      </c>
      <c r="L177" s="52"/>
    </row>
    <row r="178" spans="1:12" ht="14.4" x14ac:dyDescent="0.3">
      <c r="A178" s="22"/>
      <c r="B178" s="14"/>
      <c r="C178" s="10"/>
      <c r="D178" s="6" t="s">
        <v>28</v>
      </c>
      <c r="E178" s="49" t="s">
        <v>158</v>
      </c>
      <c r="F178" s="50">
        <v>90</v>
      </c>
      <c r="G178" s="68">
        <v>16</v>
      </c>
      <c r="H178" s="68">
        <v>17</v>
      </c>
      <c r="I178" s="68">
        <v>16</v>
      </c>
      <c r="J178" s="70">
        <v>281</v>
      </c>
      <c r="K178" s="72">
        <v>1736</v>
      </c>
      <c r="L178" s="52"/>
    </row>
    <row r="179" spans="1:12" ht="14.4" x14ac:dyDescent="0.3">
      <c r="A179" s="22"/>
      <c r="B179" s="14"/>
      <c r="C179" s="10"/>
      <c r="D179" s="6" t="s">
        <v>29</v>
      </c>
      <c r="E179" s="75" t="s">
        <v>123</v>
      </c>
      <c r="F179" s="50">
        <v>150</v>
      </c>
      <c r="G179" s="68">
        <v>7</v>
      </c>
      <c r="H179" s="68">
        <v>5</v>
      </c>
      <c r="I179" s="74">
        <v>46</v>
      </c>
      <c r="J179" s="70">
        <v>252</v>
      </c>
      <c r="K179" s="72">
        <v>1669</v>
      </c>
      <c r="L179" s="52"/>
    </row>
    <row r="180" spans="1:12" ht="14.4" x14ac:dyDescent="0.3">
      <c r="A180" s="22"/>
      <c r="B180" s="14"/>
      <c r="C180" s="10"/>
      <c r="D180" s="6" t="s">
        <v>30</v>
      </c>
      <c r="E180" s="49" t="s">
        <v>60</v>
      </c>
      <c r="F180" s="50">
        <v>200</v>
      </c>
      <c r="G180" s="68">
        <v>0</v>
      </c>
      <c r="H180" s="68">
        <v>0</v>
      </c>
      <c r="I180" s="74">
        <v>25</v>
      </c>
      <c r="J180" s="70">
        <v>102</v>
      </c>
      <c r="K180" s="72">
        <v>1201</v>
      </c>
      <c r="L180" s="52"/>
    </row>
    <row r="181" spans="1:12" ht="14.4" x14ac:dyDescent="0.3">
      <c r="A181" s="22"/>
      <c r="B181" s="14"/>
      <c r="C181" s="10"/>
      <c r="D181" s="6" t="s">
        <v>31</v>
      </c>
      <c r="E181" s="49" t="s">
        <v>62</v>
      </c>
      <c r="F181" s="50">
        <v>20</v>
      </c>
      <c r="G181" s="68">
        <v>1</v>
      </c>
      <c r="H181" s="68">
        <v>0</v>
      </c>
      <c r="I181" s="74">
        <v>10</v>
      </c>
      <c r="J181" s="70">
        <v>48</v>
      </c>
      <c r="K181" s="72" t="s">
        <v>39</v>
      </c>
      <c r="L181" s="52"/>
    </row>
    <row r="182" spans="1:12" ht="14.4" x14ac:dyDescent="0.3">
      <c r="A182" s="22"/>
      <c r="B182" s="14"/>
      <c r="C182" s="10"/>
      <c r="D182" s="6" t="s">
        <v>32</v>
      </c>
      <c r="E182" s="49" t="s">
        <v>64</v>
      </c>
      <c r="F182" s="50">
        <v>20</v>
      </c>
      <c r="G182" s="68">
        <v>1</v>
      </c>
      <c r="H182" s="68">
        <v>0</v>
      </c>
      <c r="I182" s="74">
        <v>10</v>
      </c>
      <c r="J182" s="70">
        <v>48</v>
      </c>
      <c r="K182" s="72"/>
      <c r="L182" s="52"/>
    </row>
    <row r="183" spans="1:12" ht="14.4" x14ac:dyDescent="0.3">
      <c r="A183" s="22"/>
      <c r="B183" s="14"/>
      <c r="C183" s="10"/>
      <c r="D183" s="48"/>
      <c r="E183" s="49"/>
      <c r="F183" s="50"/>
      <c r="G183" s="50"/>
      <c r="H183" s="50"/>
      <c r="I183" s="50"/>
      <c r="J183" s="50"/>
      <c r="K183" s="51"/>
      <c r="L183" s="52"/>
    </row>
    <row r="184" spans="1:12" ht="14.4" x14ac:dyDescent="0.3">
      <c r="A184" s="23"/>
      <c r="B184" s="16"/>
      <c r="C184" s="7"/>
      <c r="D184" s="17" t="s">
        <v>33</v>
      </c>
      <c r="E184" s="8"/>
      <c r="F184" s="18">
        <f>SUM(F176:F183)</f>
        <v>740</v>
      </c>
      <c r="G184" s="18">
        <f>SUM(G176:G183)</f>
        <v>33</v>
      </c>
      <c r="H184" s="18">
        <f>SUM(H176:H183)</f>
        <v>33</v>
      </c>
      <c r="I184" s="18">
        <f>SUM(I176:I183)</f>
        <v>127</v>
      </c>
      <c r="J184" s="18">
        <f>SUM(J176:J183)</f>
        <v>936.7</v>
      </c>
      <c r="K184" s="24"/>
      <c r="L184" s="18">
        <v>97.74</v>
      </c>
    </row>
    <row r="185" spans="1:12" ht="15" thickBot="1" x14ac:dyDescent="0.3">
      <c r="A185" s="28">
        <f>A170</f>
        <v>3</v>
      </c>
      <c r="B185" s="29">
        <f>B170</f>
        <v>1</v>
      </c>
      <c r="C185" s="60" t="s">
        <v>4</v>
      </c>
      <c r="D185" s="62"/>
      <c r="E185" s="30"/>
      <c r="F185" s="31">
        <f>F175+F184</f>
        <v>1240</v>
      </c>
      <c r="G185" s="31">
        <f>G175+G184</f>
        <v>48</v>
      </c>
      <c r="H185" s="31">
        <f>H175+H184</f>
        <v>53</v>
      </c>
      <c r="I185" s="31">
        <f>I175+I184</f>
        <v>192</v>
      </c>
      <c r="J185" s="31">
        <f>J175+J184</f>
        <v>1426.8000000000002</v>
      </c>
      <c r="K185" s="31"/>
      <c r="L185" s="31">
        <f>L175+L184</f>
        <v>195.48</v>
      </c>
    </row>
    <row r="186" spans="1:12" ht="14.4" x14ac:dyDescent="0.3">
      <c r="A186" s="13">
        <v>3</v>
      </c>
      <c r="B186" s="14">
        <v>2</v>
      </c>
      <c r="C186" s="21" t="s">
        <v>20</v>
      </c>
      <c r="D186" s="5" t="s">
        <v>21</v>
      </c>
      <c r="E186" s="54" t="s">
        <v>218</v>
      </c>
      <c r="F186" s="69">
        <v>200</v>
      </c>
      <c r="G186" s="69">
        <v>17</v>
      </c>
      <c r="H186" s="69">
        <v>17</v>
      </c>
      <c r="I186" s="80">
        <v>42</v>
      </c>
      <c r="J186" s="69">
        <v>385</v>
      </c>
      <c r="K186" s="71">
        <v>1443</v>
      </c>
      <c r="L186" s="47"/>
    </row>
    <row r="187" spans="1:12" ht="15" thickBot="1" x14ac:dyDescent="0.35">
      <c r="A187" s="13"/>
      <c r="B187" s="14"/>
      <c r="C187" s="10"/>
      <c r="D187" s="6" t="s">
        <v>22</v>
      </c>
      <c r="E187" s="75" t="s">
        <v>219</v>
      </c>
      <c r="F187" s="70">
        <v>205</v>
      </c>
      <c r="G187" s="70">
        <v>0</v>
      </c>
      <c r="H187" s="70">
        <v>0</v>
      </c>
      <c r="I187" s="81">
        <v>15</v>
      </c>
      <c r="J187" s="70">
        <v>61</v>
      </c>
      <c r="K187" s="72">
        <v>404</v>
      </c>
      <c r="L187" s="52"/>
    </row>
    <row r="188" spans="1:12" ht="14.4" x14ac:dyDescent="0.3">
      <c r="A188" s="13"/>
      <c r="B188" s="14"/>
      <c r="C188" s="10"/>
      <c r="D188" s="66" t="s">
        <v>26</v>
      </c>
      <c r="E188" s="75" t="s">
        <v>220</v>
      </c>
      <c r="F188" s="70">
        <v>60</v>
      </c>
      <c r="G188" s="70">
        <v>1</v>
      </c>
      <c r="H188" s="70">
        <v>4</v>
      </c>
      <c r="I188" s="81">
        <v>4</v>
      </c>
      <c r="J188" s="70">
        <v>52</v>
      </c>
      <c r="K188" s="72">
        <v>1801</v>
      </c>
      <c r="L188" s="52"/>
    </row>
    <row r="189" spans="1:12" ht="14.4" x14ac:dyDescent="0.3">
      <c r="A189" s="13"/>
      <c r="B189" s="14"/>
      <c r="C189" s="10"/>
      <c r="D189" s="6" t="s">
        <v>23</v>
      </c>
      <c r="E189" s="75" t="s">
        <v>96</v>
      </c>
      <c r="F189" s="70">
        <v>40</v>
      </c>
      <c r="G189" s="70">
        <v>2</v>
      </c>
      <c r="H189" s="70">
        <v>0</v>
      </c>
      <c r="I189" s="81">
        <v>21</v>
      </c>
      <c r="J189" s="70">
        <v>96.4</v>
      </c>
      <c r="K189" s="51"/>
      <c r="L189" s="52"/>
    </row>
    <row r="190" spans="1:12" ht="14.4" x14ac:dyDescent="0.3">
      <c r="A190" s="13"/>
      <c r="B190" s="14"/>
      <c r="C190" s="10"/>
      <c r="D190" s="48"/>
      <c r="E190" s="49"/>
      <c r="F190" s="50"/>
      <c r="G190" s="50"/>
      <c r="H190" s="50"/>
      <c r="I190" s="50"/>
      <c r="J190" s="50"/>
      <c r="K190" s="51"/>
      <c r="L190" s="52"/>
    </row>
    <row r="191" spans="1:12" ht="14.4" x14ac:dyDescent="0.3">
      <c r="A191" s="15"/>
      <c r="B191" s="16"/>
      <c r="C191" s="7"/>
      <c r="D191" s="17" t="s">
        <v>33</v>
      </c>
      <c r="E191" s="8"/>
      <c r="F191" s="18">
        <f>SUM(F186:F190)</f>
        <v>505</v>
      </c>
      <c r="G191" s="18">
        <f>SUM(G186:G190)</f>
        <v>20</v>
      </c>
      <c r="H191" s="18">
        <f>SUM(H186:H190)</f>
        <v>21</v>
      </c>
      <c r="I191" s="18">
        <f>SUM(I186:I190)</f>
        <v>82</v>
      </c>
      <c r="J191" s="18">
        <f>SUM(J186:J190)</f>
        <v>594.4</v>
      </c>
      <c r="K191" s="24"/>
      <c r="L191" s="18">
        <v>97.74</v>
      </c>
    </row>
    <row r="192" spans="1:12" ht="14.4" x14ac:dyDescent="0.3">
      <c r="A192" s="12">
        <v>3</v>
      </c>
      <c r="B192" s="12">
        <f>B186</f>
        <v>2</v>
      </c>
      <c r="C192" s="9" t="s">
        <v>25</v>
      </c>
      <c r="D192" s="6" t="s">
        <v>26</v>
      </c>
      <c r="E192" s="49" t="s">
        <v>160</v>
      </c>
      <c r="F192" s="50">
        <v>60</v>
      </c>
      <c r="G192" s="78">
        <v>1</v>
      </c>
      <c r="H192" s="78">
        <v>4</v>
      </c>
      <c r="I192" s="82">
        <v>5</v>
      </c>
      <c r="J192" s="78">
        <v>55</v>
      </c>
      <c r="K192" s="79">
        <v>1819</v>
      </c>
      <c r="L192" s="52"/>
    </row>
    <row r="193" spans="1:12" ht="26.4" x14ac:dyDescent="0.3">
      <c r="A193" s="13"/>
      <c r="B193" s="14"/>
      <c r="C193" s="10"/>
      <c r="D193" s="6" t="s">
        <v>27</v>
      </c>
      <c r="E193" s="49" t="s">
        <v>161</v>
      </c>
      <c r="F193" s="50">
        <v>200</v>
      </c>
      <c r="G193" s="70">
        <v>4</v>
      </c>
      <c r="H193" s="70">
        <v>7</v>
      </c>
      <c r="I193" s="81">
        <v>11</v>
      </c>
      <c r="J193" s="70">
        <v>122</v>
      </c>
      <c r="K193" s="72">
        <v>1439</v>
      </c>
      <c r="L193" s="52"/>
    </row>
    <row r="194" spans="1:12" ht="14.4" x14ac:dyDescent="0.3">
      <c r="A194" s="13"/>
      <c r="B194" s="14"/>
      <c r="C194" s="10"/>
      <c r="D194" s="6" t="s">
        <v>28</v>
      </c>
      <c r="E194" s="49" t="s">
        <v>69</v>
      </c>
      <c r="F194" s="50">
        <v>90</v>
      </c>
      <c r="G194" s="70">
        <v>15</v>
      </c>
      <c r="H194" s="70">
        <v>17</v>
      </c>
      <c r="I194" s="70">
        <v>3</v>
      </c>
      <c r="J194" s="70">
        <v>222</v>
      </c>
      <c r="K194" s="72">
        <v>123</v>
      </c>
      <c r="L194" s="52"/>
    </row>
    <row r="195" spans="1:12" ht="14.4" x14ac:dyDescent="0.3">
      <c r="A195" s="13"/>
      <c r="B195" s="14"/>
      <c r="C195" s="10"/>
      <c r="D195" s="6" t="s">
        <v>29</v>
      </c>
      <c r="E195" s="49" t="s">
        <v>71</v>
      </c>
      <c r="F195" s="50">
        <v>150</v>
      </c>
      <c r="G195" s="70">
        <v>7</v>
      </c>
      <c r="H195" s="70">
        <v>5</v>
      </c>
      <c r="I195" s="81">
        <v>36</v>
      </c>
      <c r="J195" s="70">
        <v>217</v>
      </c>
      <c r="K195" s="72">
        <v>1680</v>
      </c>
      <c r="L195" s="52"/>
    </row>
    <row r="196" spans="1:12" ht="14.4" x14ac:dyDescent="0.3">
      <c r="A196" s="13"/>
      <c r="B196" s="14"/>
      <c r="C196" s="10"/>
      <c r="D196" s="6" t="s">
        <v>30</v>
      </c>
      <c r="E196" s="49" t="s">
        <v>72</v>
      </c>
      <c r="F196" s="50">
        <v>200</v>
      </c>
      <c r="G196" s="70">
        <v>0</v>
      </c>
      <c r="H196" s="70">
        <v>0</v>
      </c>
      <c r="I196" s="81">
        <v>16</v>
      </c>
      <c r="J196" s="70">
        <v>67</v>
      </c>
      <c r="K196" s="72">
        <v>656</v>
      </c>
      <c r="L196" s="52"/>
    </row>
    <row r="197" spans="1:12" ht="14.4" x14ac:dyDescent="0.3">
      <c r="A197" s="13"/>
      <c r="B197" s="14"/>
      <c r="C197" s="10"/>
      <c r="D197" s="6" t="s">
        <v>31</v>
      </c>
      <c r="E197" s="49" t="s">
        <v>62</v>
      </c>
      <c r="F197" s="50">
        <v>20</v>
      </c>
      <c r="G197" s="70">
        <v>1</v>
      </c>
      <c r="H197" s="70">
        <v>0</v>
      </c>
      <c r="I197" s="81">
        <v>10</v>
      </c>
      <c r="J197" s="70">
        <v>48</v>
      </c>
      <c r="K197" s="51"/>
      <c r="L197" s="52"/>
    </row>
    <row r="198" spans="1:12" ht="14.4" x14ac:dyDescent="0.3">
      <c r="A198" s="13"/>
      <c r="B198" s="14"/>
      <c r="C198" s="10"/>
      <c r="D198" s="6" t="s">
        <v>32</v>
      </c>
      <c r="E198" s="49" t="s">
        <v>64</v>
      </c>
      <c r="F198" s="50">
        <v>20</v>
      </c>
      <c r="G198" s="70">
        <v>1</v>
      </c>
      <c r="H198" s="70">
        <v>0</v>
      </c>
      <c r="I198" s="81">
        <v>10</v>
      </c>
      <c r="J198" s="70">
        <v>48</v>
      </c>
      <c r="K198" s="51"/>
      <c r="L198" s="52"/>
    </row>
    <row r="199" spans="1:12" ht="14.4" x14ac:dyDescent="0.3">
      <c r="A199" s="13"/>
      <c r="B199" s="14"/>
      <c r="C199" s="10"/>
      <c r="D199" s="48"/>
      <c r="E199" s="49"/>
      <c r="F199" s="50"/>
      <c r="G199" s="50"/>
      <c r="H199" s="50"/>
      <c r="I199" s="50"/>
      <c r="J199" s="50"/>
      <c r="K199" s="51"/>
      <c r="L199" s="52"/>
    </row>
    <row r="200" spans="1:12" ht="14.4" x14ac:dyDescent="0.3">
      <c r="A200" s="15"/>
      <c r="B200" s="16"/>
      <c r="C200" s="7"/>
      <c r="D200" s="17" t="s">
        <v>33</v>
      </c>
      <c r="E200" s="8"/>
      <c r="F200" s="18">
        <f>SUM(F192:F199)</f>
        <v>740</v>
      </c>
      <c r="G200" s="18">
        <f>SUM(G192:G199)</f>
        <v>29</v>
      </c>
      <c r="H200" s="18">
        <f>SUM(H192:H199)</f>
        <v>33</v>
      </c>
      <c r="I200" s="18">
        <f>SUM(I192:I199)</f>
        <v>91</v>
      </c>
      <c r="J200" s="18">
        <f>SUM(J192:J199)</f>
        <v>779</v>
      </c>
      <c r="K200" s="24"/>
      <c r="L200" s="18">
        <v>97.74</v>
      </c>
    </row>
    <row r="201" spans="1:12" ht="15" thickBot="1" x14ac:dyDescent="0.3">
      <c r="A201" s="32">
        <f>A186</f>
        <v>3</v>
      </c>
      <c r="B201" s="32">
        <f>B186</f>
        <v>2</v>
      </c>
      <c r="C201" s="60" t="s">
        <v>4</v>
      </c>
      <c r="D201" s="62"/>
      <c r="E201" s="30"/>
      <c r="F201" s="31">
        <f>F191+F200</f>
        <v>1245</v>
      </c>
      <c r="G201" s="31">
        <f>G191+G200</f>
        <v>49</v>
      </c>
      <c r="H201" s="31">
        <f>H191+H200</f>
        <v>54</v>
      </c>
      <c r="I201" s="31">
        <f>I191+I200</f>
        <v>173</v>
      </c>
      <c r="J201" s="31">
        <f>J191+J200</f>
        <v>1373.4</v>
      </c>
      <c r="K201" s="31"/>
      <c r="L201" s="31">
        <f>L191+L200</f>
        <v>195.48</v>
      </c>
    </row>
    <row r="202" spans="1:12" ht="14.4" x14ac:dyDescent="0.3">
      <c r="A202" s="19">
        <v>3</v>
      </c>
      <c r="B202" s="20">
        <v>3</v>
      </c>
      <c r="C202" s="21" t="s">
        <v>20</v>
      </c>
      <c r="D202" s="5" t="s">
        <v>21</v>
      </c>
      <c r="E202" s="44" t="s">
        <v>162</v>
      </c>
      <c r="F202" s="45">
        <v>170</v>
      </c>
      <c r="G202" s="45">
        <v>12.595000000000001</v>
      </c>
      <c r="H202" s="45">
        <v>15.483000000000001</v>
      </c>
      <c r="I202" s="45">
        <v>4.0289999999999999</v>
      </c>
      <c r="J202" s="45">
        <v>205.84100000000001</v>
      </c>
      <c r="K202" s="46">
        <v>17</v>
      </c>
      <c r="L202" s="47"/>
    </row>
    <row r="203" spans="1:12" ht="14.4" x14ac:dyDescent="0.3">
      <c r="A203" s="22"/>
      <c r="B203" s="14"/>
      <c r="C203" s="10"/>
      <c r="D203" s="6" t="s">
        <v>22</v>
      </c>
      <c r="E203" s="49" t="s">
        <v>125</v>
      </c>
      <c r="F203" s="50">
        <v>200</v>
      </c>
      <c r="G203" s="50">
        <v>3.5219999999999998</v>
      </c>
      <c r="H203" s="50">
        <v>2.74</v>
      </c>
      <c r="I203" s="50">
        <v>20.302</v>
      </c>
      <c r="J203" s="50">
        <v>119.956</v>
      </c>
      <c r="K203" s="51">
        <v>1707</v>
      </c>
      <c r="L203" s="52"/>
    </row>
    <row r="204" spans="1:12" ht="15.75" customHeight="1" x14ac:dyDescent="0.3">
      <c r="A204" s="22"/>
      <c r="B204" s="14"/>
      <c r="C204" s="10"/>
      <c r="D204" s="6" t="s">
        <v>23</v>
      </c>
      <c r="E204" s="49" t="s">
        <v>62</v>
      </c>
      <c r="F204" s="50">
        <v>40</v>
      </c>
      <c r="G204" s="50">
        <v>2.4</v>
      </c>
      <c r="H204" s="50">
        <v>0.4</v>
      </c>
      <c r="I204" s="50">
        <v>20.8</v>
      </c>
      <c r="J204" s="50">
        <v>96.4</v>
      </c>
      <c r="K204" s="51" t="s">
        <v>46</v>
      </c>
      <c r="L204" s="52"/>
    </row>
    <row r="205" spans="1:12" ht="14.4" x14ac:dyDescent="0.3">
      <c r="A205" s="22"/>
      <c r="B205" s="14"/>
      <c r="C205" s="10"/>
      <c r="D205" s="6" t="s">
        <v>24</v>
      </c>
      <c r="E205" s="49" t="s">
        <v>99</v>
      </c>
      <c r="F205" s="50">
        <v>100</v>
      </c>
      <c r="G205" s="50">
        <v>0.65</v>
      </c>
      <c r="H205" s="50">
        <v>0.3</v>
      </c>
      <c r="I205" s="50">
        <v>8.9499999999999993</v>
      </c>
      <c r="J205" s="50">
        <v>41.1</v>
      </c>
      <c r="K205" s="51" t="s">
        <v>46</v>
      </c>
      <c r="L205" s="52"/>
    </row>
    <row r="206" spans="1:12" ht="14.4" x14ac:dyDescent="0.3">
      <c r="A206" s="22"/>
      <c r="B206" s="14"/>
      <c r="C206" s="10"/>
      <c r="D206" s="48"/>
      <c r="E206" s="49"/>
      <c r="F206" s="50"/>
      <c r="G206" s="50"/>
      <c r="H206" s="50"/>
      <c r="I206" s="50"/>
      <c r="J206" s="50"/>
      <c r="K206" s="51"/>
      <c r="L206" s="52"/>
    </row>
    <row r="207" spans="1:12" ht="14.4" x14ac:dyDescent="0.3">
      <c r="A207" s="23"/>
      <c r="B207" s="16"/>
      <c r="C207" s="7"/>
      <c r="D207" s="17" t="s">
        <v>33</v>
      </c>
      <c r="E207" s="8"/>
      <c r="F207" s="18">
        <f>SUM(F202:F206)</f>
        <v>510</v>
      </c>
      <c r="G207" s="18">
        <f>SUM(G202:G206)</f>
        <v>19.166999999999998</v>
      </c>
      <c r="H207" s="18">
        <f>SUM(H202:H206)</f>
        <v>18.922999999999998</v>
      </c>
      <c r="I207" s="18">
        <f>SUM(I202:I206)</f>
        <v>54.081000000000003</v>
      </c>
      <c r="J207" s="18">
        <f>SUM(J202:J206)</f>
        <v>463.29700000000003</v>
      </c>
      <c r="K207" s="24"/>
      <c r="L207" s="18">
        <v>97.74</v>
      </c>
    </row>
    <row r="208" spans="1:12" ht="14.4" x14ac:dyDescent="0.3">
      <c r="A208" s="25">
        <v>3</v>
      </c>
      <c r="B208" s="12">
        <f>B202</f>
        <v>3</v>
      </c>
      <c r="C208" s="9" t="s">
        <v>25</v>
      </c>
      <c r="D208" s="6" t="s">
        <v>26</v>
      </c>
      <c r="E208" s="49" t="s">
        <v>74</v>
      </c>
      <c r="F208" s="50">
        <v>60</v>
      </c>
      <c r="G208" s="50">
        <v>0.88800000000000001</v>
      </c>
      <c r="H208" s="50">
        <v>3.6619999999999999</v>
      </c>
      <c r="I208" s="50">
        <v>4.5179999999999998</v>
      </c>
      <c r="J208" s="50">
        <v>54.585999999999999</v>
      </c>
      <c r="K208" s="51" t="s">
        <v>75</v>
      </c>
      <c r="L208" s="52"/>
    </row>
    <row r="209" spans="1:12" ht="14.4" x14ac:dyDescent="0.3">
      <c r="A209" s="22"/>
      <c r="B209" s="14"/>
      <c r="C209" s="10"/>
      <c r="D209" s="6" t="s">
        <v>27</v>
      </c>
      <c r="E209" s="49" t="s">
        <v>119</v>
      </c>
      <c r="F209" s="50">
        <v>200</v>
      </c>
      <c r="G209" s="50">
        <v>4.6180000000000003</v>
      </c>
      <c r="H209" s="50">
        <v>7.0789999999999997</v>
      </c>
      <c r="I209" s="50">
        <v>14.920999999999999</v>
      </c>
      <c r="J209" s="50">
        <v>141.86799999999999</v>
      </c>
      <c r="K209" s="51" t="s">
        <v>120</v>
      </c>
      <c r="L209" s="52"/>
    </row>
    <row r="210" spans="1:12" ht="14.4" x14ac:dyDescent="0.3">
      <c r="A210" s="22"/>
      <c r="B210" s="14"/>
      <c r="C210" s="10"/>
      <c r="D210" s="6" t="s">
        <v>28</v>
      </c>
      <c r="E210" s="49" t="s">
        <v>78</v>
      </c>
      <c r="F210" s="50">
        <v>90</v>
      </c>
      <c r="G210" s="50">
        <v>14.413</v>
      </c>
      <c r="H210" s="50">
        <v>7.1989999999999998</v>
      </c>
      <c r="I210" s="50">
        <v>21.327999999999999</v>
      </c>
      <c r="J210" s="50">
        <v>207.751</v>
      </c>
      <c r="K210" s="51" t="s">
        <v>79</v>
      </c>
      <c r="L210" s="52"/>
    </row>
    <row r="211" spans="1:12" ht="14.4" x14ac:dyDescent="0.3">
      <c r="A211" s="22"/>
      <c r="B211" s="14"/>
      <c r="C211" s="10"/>
      <c r="D211" s="6" t="s">
        <v>29</v>
      </c>
      <c r="E211" s="49" t="s">
        <v>80</v>
      </c>
      <c r="F211" s="50">
        <v>150</v>
      </c>
      <c r="G211" s="50">
        <v>3.4039999999999999</v>
      </c>
      <c r="H211" s="50">
        <v>4.9039999999999999</v>
      </c>
      <c r="I211" s="50">
        <v>22.94</v>
      </c>
      <c r="J211" s="50">
        <v>149.511</v>
      </c>
      <c r="K211" s="51" t="s">
        <v>81</v>
      </c>
      <c r="L211" s="52"/>
    </row>
    <row r="212" spans="1:12" ht="14.4" x14ac:dyDescent="0.3">
      <c r="A212" s="22"/>
      <c r="B212" s="14"/>
      <c r="C212" s="10"/>
      <c r="D212" s="6" t="s">
        <v>30</v>
      </c>
      <c r="E212" s="49" t="s">
        <v>82</v>
      </c>
      <c r="F212" s="50">
        <v>200</v>
      </c>
      <c r="G212" s="50">
        <v>0</v>
      </c>
      <c r="H212" s="50">
        <v>0</v>
      </c>
      <c r="I212" s="50">
        <v>26</v>
      </c>
      <c r="J212" s="50">
        <v>104.003</v>
      </c>
      <c r="K212" s="51" t="s">
        <v>83</v>
      </c>
      <c r="L212" s="52"/>
    </row>
    <row r="213" spans="1:12" ht="14.4" x14ac:dyDescent="0.3">
      <c r="A213" s="22"/>
      <c r="B213" s="14"/>
      <c r="C213" s="10"/>
      <c r="D213" s="6" t="s">
        <v>31</v>
      </c>
      <c r="E213" s="49" t="s">
        <v>96</v>
      </c>
      <c r="F213" s="50">
        <v>20</v>
      </c>
      <c r="G213" s="50">
        <v>1.2</v>
      </c>
      <c r="H213" s="50">
        <v>0.2</v>
      </c>
      <c r="I213" s="50">
        <v>10.4</v>
      </c>
      <c r="J213" s="50">
        <v>48.2</v>
      </c>
      <c r="K213" s="51" t="s">
        <v>46</v>
      </c>
      <c r="L213" s="52"/>
    </row>
    <row r="214" spans="1:12" ht="14.4" x14ac:dyDescent="0.3">
      <c r="A214" s="22"/>
      <c r="B214" s="14"/>
      <c r="C214" s="10"/>
      <c r="D214" s="6" t="s">
        <v>32</v>
      </c>
      <c r="E214" s="49" t="s">
        <v>64</v>
      </c>
      <c r="F214" s="50">
        <v>20</v>
      </c>
      <c r="G214" s="50">
        <v>1.2</v>
      </c>
      <c r="H214" s="50">
        <v>0.2</v>
      </c>
      <c r="I214" s="50">
        <v>10.4</v>
      </c>
      <c r="J214" s="50">
        <v>48.2</v>
      </c>
      <c r="K214" s="51" t="s">
        <v>65</v>
      </c>
      <c r="L214" s="52"/>
    </row>
    <row r="215" spans="1:12" ht="14.4" x14ac:dyDescent="0.3">
      <c r="A215" s="22"/>
      <c r="B215" s="14"/>
      <c r="C215" s="10"/>
      <c r="D215" s="48"/>
      <c r="E215" s="49"/>
      <c r="F215" s="50"/>
      <c r="G215" s="50"/>
      <c r="H215" s="50"/>
      <c r="I215" s="50"/>
      <c r="J215" s="50"/>
      <c r="K215" s="51"/>
      <c r="L215" s="52"/>
    </row>
    <row r="216" spans="1:12" ht="14.4" x14ac:dyDescent="0.3">
      <c r="A216" s="23"/>
      <c r="B216" s="16"/>
      <c r="C216" s="7"/>
      <c r="D216" s="17" t="s">
        <v>33</v>
      </c>
      <c r="E216" s="8"/>
      <c r="F216" s="18">
        <f>SUM(F208:F215)</f>
        <v>740</v>
      </c>
      <c r="G216" s="18">
        <f>SUM(G208:G215)</f>
        <v>25.722999999999999</v>
      </c>
      <c r="H216" s="18">
        <f>SUM(H208:H215)</f>
        <v>23.243999999999996</v>
      </c>
      <c r="I216" s="18">
        <f>SUM(I208:I215)</f>
        <v>110.50700000000001</v>
      </c>
      <c r="J216" s="18">
        <f>SUM(J208:J215)</f>
        <v>754.11900000000014</v>
      </c>
      <c r="K216" s="24"/>
      <c r="L216" s="18">
        <v>97.74</v>
      </c>
    </row>
    <row r="217" spans="1:12" ht="15" thickBot="1" x14ac:dyDescent="0.3">
      <c r="A217" s="28">
        <f>A202</f>
        <v>3</v>
      </c>
      <c r="B217" s="29">
        <f>B202</f>
        <v>3</v>
      </c>
      <c r="C217" s="60" t="s">
        <v>4</v>
      </c>
      <c r="D217" s="62"/>
      <c r="E217" s="30"/>
      <c r="F217" s="31">
        <f>F207+F216</f>
        <v>1250</v>
      </c>
      <c r="G217" s="31">
        <f>G207+G216</f>
        <v>44.89</v>
      </c>
      <c r="H217" s="31">
        <f>H207+H216</f>
        <v>42.166999999999994</v>
      </c>
      <c r="I217" s="31">
        <f>I207+I216</f>
        <v>164.58800000000002</v>
      </c>
      <c r="J217" s="31">
        <f>J207+J216</f>
        <v>1217.4160000000002</v>
      </c>
      <c r="K217" s="31"/>
      <c r="L217" s="31">
        <f>L207+L216</f>
        <v>195.48</v>
      </c>
    </row>
    <row r="218" spans="1:12" ht="39.6" x14ac:dyDescent="0.3">
      <c r="A218" s="19">
        <v>3</v>
      </c>
      <c r="B218" s="20">
        <v>4</v>
      </c>
      <c r="C218" s="21" t="s">
        <v>20</v>
      </c>
      <c r="D218" s="5" t="s">
        <v>21</v>
      </c>
      <c r="E218" s="44" t="s">
        <v>163</v>
      </c>
      <c r="F218" s="45">
        <v>300</v>
      </c>
      <c r="G218" s="45">
        <v>19.114999999999998</v>
      </c>
      <c r="H218" s="45">
        <v>24.882000000000001</v>
      </c>
      <c r="I218" s="45">
        <v>64.277000000000001</v>
      </c>
      <c r="J218" s="45">
        <v>557.50199999999995</v>
      </c>
      <c r="K218" s="46" t="s">
        <v>164</v>
      </c>
      <c r="L218" s="47"/>
    </row>
    <row r="219" spans="1:12" ht="14.4" x14ac:dyDescent="0.3">
      <c r="A219" s="22"/>
      <c r="B219" s="14"/>
      <c r="C219" s="10"/>
      <c r="D219" s="6" t="s">
        <v>22</v>
      </c>
      <c r="E219" s="49" t="s">
        <v>85</v>
      </c>
      <c r="F219" s="50">
        <v>180</v>
      </c>
      <c r="G219" s="50">
        <v>1.458</v>
      </c>
      <c r="H219" s="50">
        <v>1.153</v>
      </c>
      <c r="I219" s="50">
        <v>15.651999999999999</v>
      </c>
      <c r="J219" s="50">
        <v>78.813999999999993</v>
      </c>
      <c r="K219" s="51" t="s">
        <v>86</v>
      </c>
      <c r="L219" s="52"/>
    </row>
    <row r="220" spans="1:12" ht="14.4" x14ac:dyDescent="0.3">
      <c r="A220" s="22"/>
      <c r="B220" s="14"/>
      <c r="C220" s="10"/>
      <c r="D220" s="6" t="s">
        <v>23</v>
      </c>
      <c r="E220" s="49" t="s">
        <v>96</v>
      </c>
      <c r="F220" s="50">
        <v>20</v>
      </c>
      <c r="G220" s="50">
        <v>1.2</v>
      </c>
      <c r="H220" s="50">
        <v>0.2</v>
      </c>
      <c r="I220" s="50">
        <v>10.4</v>
      </c>
      <c r="J220" s="50">
        <v>48.2</v>
      </c>
      <c r="K220" s="51" t="s">
        <v>46</v>
      </c>
      <c r="L220" s="52"/>
    </row>
    <row r="221" spans="1:12" ht="14.4" x14ac:dyDescent="0.3">
      <c r="A221" s="22"/>
      <c r="B221" s="14"/>
      <c r="C221" s="10"/>
      <c r="D221" s="6" t="s">
        <v>24</v>
      </c>
      <c r="E221" s="49"/>
      <c r="F221" s="50"/>
      <c r="G221" s="50"/>
      <c r="H221" s="50"/>
      <c r="I221" s="50"/>
      <c r="J221" s="50"/>
      <c r="K221" s="51"/>
      <c r="L221" s="52"/>
    </row>
    <row r="222" spans="1:12" ht="14.4" x14ac:dyDescent="0.3">
      <c r="A222" s="22"/>
      <c r="B222" s="14"/>
      <c r="C222" s="10"/>
      <c r="D222" s="48"/>
      <c r="E222" s="49"/>
      <c r="F222" s="50"/>
      <c r="G222" s="50"/>
      <c r="H222" s="50"/>
      <c r="I222" s="50"/>
      <c r="J222" s="50"/>
      <c r="K222" s="51"/>
      <c r="L222" s="52"/>
    </row>
    <row r="223" spans="1:12" ht="14.4" x14ac:dyDescent="0.3">
      <c r="A223" s="23"/>
      <c r="B223" s="16"/>
      <c r="C223" s="7"/>
      <c r="D223" s="17" t="s">
        <v>33</v>
      </c>
      <c r="E223" s="8"/>
      <c r="F223" s="18">
        <f>SUM(F218:F222)</f>
        <v>500</v>
      </c>
      <c r="G223" s="18">
        <f>SUM(G218:G222)</f>
        <v>21.772999999999996</v>
      </c>
      <c r="H223" s="18">
        <f>SUM(H218:H222)</f>
        <v>26.234999999999999</v>
      </c>
      <c r="I223" s="18">
        <f>SUM(I218:I222)</f>
        <v>90.329000000000008</v>
      </c>
      <c r="J223" s="18">
        <f>SUM(J218:J222)</f>
        <v>684.51599999999996</v>
      </c>
      <c r="K223" s="24"/>
      <c r="L223" s="18">
        <v>97.74</v>
      </c>
    </row>
    <row r="224" spans="1:12" ht="14.4" x14ac:dyDescent="0.3">
      <c r="A224" s="25">
        <v>3</v>
      </c>
      <c r="B224" s="12">
        <f>B218</f>
        <v>4</v>
      </c>
      <c r="C224" s="9" t="s">
        <v>25</v>
      </c>
      <c r="D224" s="6" t="s">
        <v>26</v>
      </c>
      <c r="E224" s="49" t="s">
        <v>88</v>
      </c>
      <c r="F224" s="50">
        <v>60</v>
      </c>
      <c r="G224" s="50">
        <v>0.77200000000000002</v>
      </c>
      <c r="H224" s="50">
        <v>4.8789999999999996</v>
      </c>
      <c r="I224" s="50">
        <v>4.7450000000000001</v>
      </c>
      <c r="J224" s="50">
        <v>65.980999999999995</v>
      </c>
      <c r="K224" s="51" t="s">
        <v>89</v>
      </c>
      <c r="L224" s="52"/>
    </row>
    <row r="225" spans="1:12" ht="26.4" x14ac:dyDescent="0.3">
      <c r="A225" s="22"/>
      <c r="B225" s="14"/>
      <c r="C225" s="10"/>
      <c r="D225" s="6" t="s">
        <v>27</v>
      </c>
      <c r="E225" s="49" t="s">
        <v>113</v>
      </c>
      <c r="F225" s="50">
        <v>200</v>
      </c>
      <c r="G225" s="50">
        <v>4.1459999999999999</v>
      </c>
      <c r="H225" s="50">
        <v>7.5670000000000002</v>
      </c>
      <c r="I225" s="50">
        <v>8.1509999999999998</v>
      </c>
      <c r="J225" s="50">
        <v>117.292</v>
      </c>
      <c r="K225" s="51" t="s">
        <v>114</v>
      </c>
      <c r="L225" s="52"/>
    </row>
    <row r="226" spans="1:12" ht="14.4" x14ac:dyDescent="0.3">
      <c r="A226" s="22"/>
      <c r="B226" s="14"/>
      <c r="C226" s="10"/>
      <c r="D226" s="6" t="s">
        <v>28</v>
      </c>
      <c r="E226" s="49" t="s">
        <v>165</v>
      </c>
      <c r="F226" s="50">
        <v>90</v>
      </c>
      <c r="G226" s="50">
        <v>16.059000000000001</v>
      </c>
      <c r="H226" s="50">
        <v>13.116</v>
      </c>
      <c r="I226" s="50">
        <v>2.9750000000000001</v>
      </c>
      <c r="J226" s="50">
        <v>194.18199999999999</v>
      </c>
      <c r="K226" s="51" t="s">
        <v>166</v>
      </c>
      <c r="L226" s="52"/>
    </row>
    <row r="227" spans="1:12" ht="14.4" x14ac:dyDescent="0.3">
      <c r="A227" s="22"/>
      <c r="B227" s="14"/>
      <c r="C227" s="10"/>
      <c r="D227" s="6" t="s">
        <v>29</v>
      </c>
      <c r="E227" s="49" t="s">
        <v>167</v>
      </c>
      <c r="F227" s="50">
        <v>150</v>
      </c>
      <c r="G227" s="50">
        <v>3.78</v>
      </c>
      <c r="H227" s="50">
        <v>4.3310000000000004</v>
      </c>
      <c r="I227" s="50">
        <v>41.024000000000001</v>
      </c>
      <c r="J227" s="50">
        <v>218.19499999999999</v>
      </c>
      <c r="K227" s="51" t="s">
        <v>168</v>
      </c>
      <c r="L227" s="52"/>
    </row>
    <row r="228" spans="1:12" ht="14.4" x14ac:dyDescent="0.3">
      <c r="A228" s="22"/>
      <c r="B228" s="14"/>
      <c r="C228" s="10"/>
      <c r="D228" s="6" t="s">
        <v>30</v>
      </c>
      <c r="E228" s="49" t="s">
        <v>169</v>
      </c>
      <c r="F228" s="50">
        <v>200</v>
      </c>
      <c r="G228" s="50">
        <v>0.16</v>
      </c>
      <c r="H228" s="50">
        <v>0.06</v>
      </c>
      <c r="I228" s="50">
        <v>16.920000000000002</v>
      </c>
      <c r="J228" s="50">
        <v>68.86</v>
      </c>
      <c r="K228" s="51" t="s">
        <v>95</v>
      </c>
      <c r="L228" s="52"/>
    </row>
    <row r="229" spans="1:12" ht="14.4" x14ac:dyDescent="0.3">
      <c r="A229" s="22"/>
      <c r="B229" s="14"/>
      <c r="C229" s="10"/>
      <c r="D229" s="6" t="s">
        <v>31</v>
      </c>
      <c r="E229" s="49" t="s">
        <v>62</v>
      </c>
      <c r="F229" s="50">
        <v>20</v>
      </c>
      <c r="G229" s="50">
        <v>1.2</v>
      </c>
      <c r="H229" s="50">
        <v>0.2</v>
      </c>
      <c r="I229" s="50">
        <v>10.4</v>
      </c>
      <c r="J229" s="50">
        <v>48.2</v>
      </c>
      <c r="K229" s="51" t="s">
        <v>46</v>
      </c>
      <c r="L229" s="52"/>
    </row>
    <row r="230" spans="1:12" ht="14.4" x14ac:dyDescent="0.3">
      <c r="A230" s="22"/>
      <c r="B230" s="14"/>
      <c r="C230" s="10"/>
      <c r="D230" s="6" t="s">
        <v>32</v>
      </c>
      <c r="E230" s="49" t="s">
        <v>64</v>
      </c>
      <c r="F230" s="50">
        <v>20</v>
      </c>
      <c r="G230" s="50">
        <v>1.2</v>
      </c>
      <c r="H230" s="50">
        <v>0.2</v>
      </c>
      <c r="I230" s="50">
        <v>10.4</v>
      </c>
      <c r="J230" s="50">
        <v>48.2</v>
      </c>
      <c r="K230" s="51" t="s">
        <v>65</v>
      </c>
      <c r="L230" s="52"/>
    </row>
    <row r="231" spans="1:12" ht="14.4" x14ac:dyDescent="0.3">
      <c r="A231" s="22"/>
      <c r="B231" s="14"/>
      <c r="C231" s="10"/>
      <c r="D231" s="48"/>
      <c r="E231" s="49"/>
      <c r="F231" s="50"/>
      <c r="G231" s="50"/>
      <c r="H231" s="50"/>
      <c r="I231" s="50"/>
      <c r="J231" s="50"/>
      <c r="K231" s="51"/>
      <c r="L231" s="52"/>
    </row>
    <row r="232" spans="1:12" ht="14.4" x14ac:dyDescent="0.3">
      <c r="A232" s="23"/>
      <c r="B232" s="16"/>
      <c r="C232" s="7"/>
      <c r="D232" s="17" t="s">
        <v>33</v>
      </c>
      <c r="E232" s="8"/>
      <c r="F232" s="18">
        <f>SUM(F224:F231)</f>
        <v>740</v>
      </c>
      <c r="G232" s="18">
        <f>SUM(G224:G231)</f>
        <v>27.317</v>
      </c>
      <c r="H232" s="18">
        <f>SUM(H224:H231)</f>
        <v>30.352999999999994</v>
      </c>
      <c r="I232" s="18">
        <f>SUM(I224:I231)</f>
        <v>94.615000000000009</v>
      </c>
      <c r="J232" s="18">
        <f>SUM(J224:J231)</f>
        <v>760.91000000000008</v>
      </c>
      <c r="K232" s="24"/>
      <c r="L232" s="18">
        <v>97.74</v>
      </c>
    </row>
    <row r="233" spans="1:12" ht="15" thickBot="1" x14ac:dyDescent="0.3">
      <c r="A233" s="28">
        <f>A218</f>
        <v>3</v>
      </c>
      <c r="B233" s="29">
        <f>B218</f>
        <v>4</v>
      </c>
      <c r="C233" s="60" t="s">
        <v>4</v>
      </c>
      <c r="D233" s="62"/>
      <c r="E233" s="30"/>
      <c r="F233" s="31">
        <f>F223+F232</f>
        <v>1240</v>
      </c>
      <c r="G233" s="31">
        <f>G223+G232</f>
        <v>49.089999999999996</v>
      </c>
      <c r="H233" s="31">
        <f>H223+H232</f>
        <v>56.587999999999994</v>
      </c>
      <c r="I233" s="31">
        <f>I223+I232</f>
        <v>184.94400000000002</v>
      </c>
      <c r="J233" s="31">
        <f>J223+J232</f>
        <v>1445.4259999999999</v>
      </c>
      <c r="K233" s="31"/>
      <c r="L233" s="31">
        <f>L223+L232</f>
        <v>195.48</v>
      </c>
    </row>
    <row r="234" spans="1:12" ht="26.4" x14ac:dyDescent="0.3">
      <c r="A234" s="19">
        <v>3</v>
      </c>
      <c r="B234" s="20">
        <v>5</v>
      </c>
      <c r="C234" s="21" t="s">
        <v>20</v>
      </c>
      <c r="D234" s="5" t="s">
        <v>21</v>
      </c>
      <c r="E234" s="44" t="s">
        <v>170</v>
      </c>
      <c r="F234" s="45">
        <v>160</v>
      </c>
      <c r="G234" s="45">
        <v>19.129000000000001</v>
      </c>
      <c r="H234" s="45">
        <v>23.103000000000002</v>
      </c>
      <c r="I234" s="45">
        <v>38.435000000000002</v>
      </c>
      <c r="J234" s="45">
        <v>384.18200000000002</v>
      </c>
      <c r="K234" s="46">
        <v>1755.22</v>
      </c>
      <c r="L234" s="47"/>
    </row>
    <row r="235" spans="1:12" ht="14.4" x14ac:dyDescent="0.3">
      <c r="A235" s="22"/>
      <c r="B235" s="14"/>
      <c r="C235" s="10"/>
      <c r="D235" s="6" t="s">
        <v>22</v>
      </c>
      <c r="E235" s="49" t="s">
        <v>98</v>
      </c>
      <c r="F235" s="50">
        <v>200</v>
      </c>
      <c r="G235" s="50">
        <v>0.24</v>
      </c>
      <c r="H235" s="50">
        <v>0.02</v>
      </c>
      <c r="I235" s="50">
        <v>16.428000000000001</v>
      </c>
      <c r="J235" s="50">
        <v>66.853999999999999</v>
      </c>
      <c r="K235" s="51">
        <v>1666</v>
      </c>
      <c r="L235" s="52"/>
    </row>
    <row r="236" spans="1:12" ht="14.4" x14ac:dyDescent="0.3">
      <c r="A236" s="22"/>
      <c r="B236" s="14"/>
      <c r="C236" s="10"/>
      <c r="D236" s="6" t="s">
        <v>23</v>
      </c>
      <c r="E236" s="49" t="s">
        <v>62</v>
      </c>
      <c r="F236" s="50">
        <v>40</v>
      </c>
      <c r="G236" s="50">
        <v>2.4</v>
      </c>
      <c r="H236" s="50">
        <v>0.4</v>
      </c>
      <c r="I236" s="50">
        <v>20.8</v>
      </c>
      <c r="J236" s="50">
        <v>96.4</v>
      </c>
      <c r="K236" s="51" t="s">
        <v>46</v>
      </c>
      <c r="L236" s="52"/>
    </row>
    <row r="237" spans="1:12" ht="14.4" x14ac:dyDescent="0.3">
      <c r="A237" s="22"/>
      <c r="B237" s="14"/>
      <c r="C237" s="10"/>
      <c r="D237" s="6" t="s">
        <v>24</v>
      </c>
      <c r="E237" s="49" t="s">
        <v>99</v>
      </c>
      <c r="F237" s="50">
        <v>100</v>
      </c>
      <c r="G237" s="50">
        <v>0.65</v>
      </c>
      <c r="H237" s="50">
        <v>0.3</v>
      </c>
      <c r="I237" s="50">
        <v>8.9499999999999993</v>
      </c>
      <c r="J237" s="50">
        <v>41.1</v>
      </c>
      <c r="K237" s="51" t="s">
        <v>46</v>
      </c>
      <c r="L237" s="52"/>
    </row>
    <row r="238" spans="1:12" ht="14.4" x14ac:dyDescent="0.3">
      <c r="A238" s="22"/>
      <c r="B238" s="14"/>
      <c r="C238" s="10"/>
      <c r="D238" s="48"/>
      <c r="E238" s="49"/>
      <c r="F238" s="50"/>
      <c r="G238" s="50"/>
      <c r="H238" s="50"/>
      <c r="I238" s="50"/>
      <c r="J238" s="50"/>
      <c r="K238" s="51"/>
      <c r="L238" s="52"/>
    </row>
    <row r="239" spans="1:12" ht="15.75" customHeight="1" x14ac:dyDescent="0.3">
      <c r="A239" s="23"/>
      <c r="B239" s="16"/>
      <c r="C239" s="7"/>
      <c r="D239" s="17" t="s">
        <v>33</v>
      </c>
      <c r="E239" s="8"/>
      <c r="F239" s="18">
        <f>SUM(F234:F238)</f>
        <v>500</v>
      </c>
      <c r="G239" s="18">
        <f>SUM(G234:G238)</f>
        <v>22.418999999999997</v>
      </c>
      <c r="H239" s="18">
        <f>SUM(H234:H238)</f>
        <v>23.823</v>
      </c>
      <c r="I239" s="18">
        <f>SUM(I234:I238)</f>
        <v>84.613</v>
      </c>
      <c r="J239" s="18">
        <f>SUM(J234:J238)</f>
        <v>588.53600000000006</v>
      </c>
      <c r="K239" s="24"/>
      <c r="L239" s="18">
        <v>97.74</v>
      </c>
    </row>
    <row r="240" spans="1:12" ht="14.4" x14ac:dyDescent="0.3">
      <c r="A240" s="25">
        <v>3</v>
      </c>
      <c r="B240" s="12">
        <f>B234</f>
        <v>5</v>
      </c>
      <c r="C240" s="9" t="s">
        <v>25</v>
      </c>
      <c r="D240" s="6" t="s">
        <v>26</v>
      </c>
      <c r="E240" s="49" t="s">
        <v>171</v>
      </c>
      <c r="F240" s="50">
        <v>60</v>
      </c>
      <c r="G240" s="50">
        <v>0.749</v>
      </c>
      <c r="H240" s="50">
        <v>3.6539999999999999</v>
      </c>
      <c r="I240" s="50">
        <v>4.274</v>
      </c>
      <c r="J240" s="50">
        <v>52.978999999999999</v>
      </c>
      <c r="K240" s="51" t="s">
        <v>112</v>
      </c>
      <c r="L240" s="52"/>
    </row>
    <row r="241" spans="1:12" ht="14.4" x14ac:dyDescent="0.3">
      <c r="A241" s="22"/>
      <c r="B241" s="14"/>
      <c r="C241" s="10"/>
      <c r="D241" s="6" t="s">
        <v>27</v>
      </c>
      <c r="E241" s="49" t="s">
        <v>172</v>
      </c>
      <c r="F241" s="50">
        <v>200</v>
      </c>
      <c r="G241" s="50">
        <v>5.3410000000000002</v>
      </c>
      <c r="H241" s="50">
        <v>8.48</v>
      </c>
      <c r="I241" s="50">
        <v>16.721</v>
      </c>
      <c r="J241" s="50">
        <v>164.565</v>
      </c>
      <c r="K241" s="51" t="s">
        <v>173</v>
      </c>
      <c r="L241" s="52"/>
    </row>
    <row r="242" spans="1:12" ht="14.4" x14ac:dyDescent="0.3">
      <c r="A242" s="22"/>
      <c r="B242" s="14"/>
      <c r="C242" s="10"/>
      <c r="D242" s="6" t="s">
        <v>28</v>
      </c>
      <c r="E242" s="49" t="s">
        <v>174</v>
      </c>
      <c r="F242" s="50">
        <v>90</v>
      </c>
      <c r="G242" s="50">
        <v>10.727</v>
      </c>
      <c r="H242" s="50">
        <v>13.461</v>
      </c>
      <c r="I242" s="50">
        <v>11.051</v>
      </c>
      <c r="J242" s="50">
        <v>208.25700000000001</v>
      </c>
      <c r="K242" s="51" t="s">
        <v>104</v>
      </c>
      <c r="L242" s="52"/>
    </row>
    <row r="243" spans="1:12" ht="14.4" x14ac:dyDescent="0.3">
      <c r="A243" s="22"/>
      <c r="B243" s="14"/>
      <c r="C243" s="10"/>
      <c r="D243" s="6" t="s">
        <v>29</v>
      </c>
      <c r="E243" s="49" t="s">
        <v>175</v>
      </c>
      <c r="F243" s="50">
        <v>150</v>
      </c>
      <c r="G243" s="50">
        <v>3.0529999999999999</v>
      </c>
      <c r="H243" s="50">
        <v>4.4059999999999997</v>
      </c>
      <c r="I243" s="50">
        <v>24.524000000000001</v>
      </c>
      <c r="J243" s="50">
        <v>149.96</v>
      </c>
      <c r="K243" s="51" t="s">
        <v>106</v>
      </c>
      <c r="L243" s="52"/>
    </row>
    <row r="244" spans="1:12" ht="14.4" x14ac:dyDescent="0.3">
      <c r="A244" s="22"/>
      <c r="B244" s="14"/>
      <c r="C244" s="10"/>
      <c r="D244" s="6" t="s">
        <v>30</v>
      </c>
      <c r="E244" s="49" t="s">
        <v>107</v>
      </c>
      <c r="F244" s="50">
        <v>200</v>
      </c>
      <c r="G244" s="50">
        <v>0.08</v>
      </c>
      <c r="H244" s="50">
        <v>0.08</v>
      </c>
      <c r="I244" s="50">
        <v>16.96</v>
      </c>
      <c r="J244" s="50">
        <v>68.88</v>
      </c>
      <c r="K244" s="51" t="s">
        <v>108</v>
      </c>
      <c r="L244" s="52"/>
    </row>
    <row r="245" spans="1:12" ht="14.4" x14ac:dyDescent="0.3">
      <c r="A245" s="22"/>
      <c r="B245" s="14"/>
      <c r="C245" s="10"/>
      <c r="D245" s="6" t="s">
        <v>31</v>
      </c>
      <c r="E245" s="49" t="s">
        <v>96</v>
      </c>
      <c r="F245" s="50">
        <v>20</v>
      </c>
      <c r="G245" s="50">
        <v>1.2</v>
      </c>
      <c r="H245" s="50">
        <v>0.2</v>
      </c>
      <c r="I245" s="50">
        <v>10.4</v>
      </c>
      <c r="J245" s="50">
        <v>48.2</v>
      </c>
      <c r="K245" s="51" t="s">
        <v>46</v>
      </c>
      <c r="L245" s="52"/>
    </row>
    <row r="246" spans="1:12" ht="14.4" x14ac:dyDescent="0.3">
      <c r="A246" s="22"/>
      <c r="B246" s="14"/>
      <c r="C246" s="10"/>
      <c r="D246" s="6" t="s">
        <v>32</v>
      </c>
      <c r="E246" s="49" t="s">
        <v>64</v>
      </c>
      <c r="F246" s="50">
        <v>20</v>
      </c>
      <c r="G246" s="50">
        <v>1.2</v>
      </c>
      <c r="H246" s="50">
        <v>0.2</v>
      </c>
      <c r="I246" s="50">
        <v>10.4</v>
      </c>
      <c r="J246" s="50">
        <v>48.2</v>
      </c>
      <c r="K246" s="51" t="s">
        <v>65</v>
      </c>
      <c r="L246" s="52"/>
    </row>
    <row r="247" spans="1:12" ht="14.4" x14ac:dyDescent="0.3">
      <c r="A247" s="22"/>
      <c r="B247" s="14"/>
      <c r="C247" s="10"/>
      <c r="D247" s="48"/>
      <c r="E247" s="49"/>
      <c r="F247" s="50"/>
      <c r="G247" s="50"/>
      <c r="H247" s="50"/>
      <c r="I247" s="50"/>
      <c r="J247" s="50"/>
      <c r="K247" s="51"/>
      <c r="L247" s="52"/>
    </row>
    <row r="248" spans="1:12" ht="14.4" x14ac:dyDescent="0.3">
      <c r="A248" s="23"/>
      <c r="B248" s="16"/>
      <c r="C248" s="7"/>
      <c r="D248" s="17" t="s">
        <v>33</v>
      </c>
      <c r="E248" s="8"/>
      <c r="F248" s="18">
        <f>SUM(F240:F247)</f>
        <v>740</v>
      </c>
      <c r="G248" s="18">
        <f>SUM(G240:G247)</f>
        <v>22.349999999999998</v>
      </c>
      <c r="H248" s="18">
        <f>SUM(H240:H247)</f>
        <v>30.480999999999995</v>
      </c>
      <c r="I248" s="18">
        <f>SUM(I240:I247)</f>
        <v>94.330000000000013</v>
      </c>
      <c r="J248" s="18">
        <f>SUM(J240:J247)</f>
        <v>741.04100000000005</v>
      </c>
      <c r="K248" s="24"/>
      <c r="L248" s="18">
        <v>97.74</v>
      </c>
    </row>
    <row r="249" spans="1:12" ht="15" thickBot="1" x14ac:dyDescent="0.3">
      <c r="A249" s="28">
        <f>A234</f>
        <v>3</v>
      </c>
      <c r="B249" s="29">
        <f>B234</f>
        <v>5</v>
      </c>
      <c r="C249" s="60" t="s">
        <v>4</v>
      </c>
      <c r="D249" s="62"/>
      <c r="E249" s="30"/>
      <c r="F249" s="31">
        <f>F239+F248</f>
        <v>1240</v>
      </c>
      <c r="G249" s="31">
        <f>G239+G248</f>
        <v>44.768999999999991</v>
      </c>
      <c r="H249" s="31">
        <f>H239+H248</f>
        <v>54.303999999999995</v>
      </c>
      <c r="I249" s="31">
        <f>I239+I248</f>
        <v>178.94300000000001</v>
      </c>
      <c r="J249" s="31">
        <f>J239+J248</f>
        <v>1329.5770000000002</v>
      </c>
      <c r="K249" s="31"/>
      <c r="L249" s="31">
        <f>L239+L248</f>
        <v>195.48</v>
      </c>
    </row>
    <row r="250" spans="1:12" ht="14.4" x14ac:dyDescent="0.3">
      <c r="A250" s="19">
        <v>4</v>
      </c>
      <c r="B250" s="20">
        <v>1</v>
      </c>
      <c r="C250" s="21" t="s">
        <v>20</v>
      </c>
      <c r="D250" s="5" t="s">
        <v>21</v>
      </c>
      <c r="E250" s="44" t="s">
        <v>176</v>
      </c>
      <c r="F250" s="45">
        <v>200</v>
      </c>
      <c r="G250" s="45">
        <v>4.883</v>
      </c>
      <c r="H250" s="45">
        <v>6.2060000000000004</v>
      </c>
      <c r="I250" s="45">
        <v>21.658999999999999</v>
      </c>
      <c r="J250" s="45">
        <v>162.023</v>
      </c>
      <c r="K250" s="46">
        <v>1694</v>
      </c>
      <c r="L250" s="47"/>
    </row>
    <row r="251" spans="1:12" ht="14.4" x14ac:dyDescent="0.3">
      <c r="A251" s="22"/>
      <c r="B251" s="14"/>
      <c r="C251" s="10"/>
      <c r="D251" s="6" t="s">
        <v>22</v>
      </c>
      <c r="E251" s="49" t="s">
        <v>44</v>
      </c>
      <c r="F251" s="50">
        <v>200</v>
      </c>
      <c r="G251" s="50">
        <v>1.633</v>
      </c>
      <c r="H251" s="50">
        <v>1.36</v>
      </c>
      <c r="I251" s="50">
        <v>17.576000000000001</v>
      </c>
      <c r="J251" s="50">
        <v>89.078999999999994</v>
      </c>
      <c r="K251" s="51">
        <v>1713</v>
      </c>
      <c r="L251" s="52"/>
    </row>
    <row r="252" spans="1:12" ht="14.4" x14ac:dyDescent="0.3">
      <c r="A252" s="22"/>
      <c r="B252" s="14"/>
      <c r="C252" s="10"/>
      <c r="D252" s="6" t="s">
        <v>23</v>
      </c>
      <c r="E252" s="49" t="s">
        <v>110</v>
      </c>
      <c r="F252" s="50">
        <v>75</v>
      </c>
      <c r="G252" s="50">
        <v>16.175000000000001</v>
      </c>
      <c r="H252" s="50">
        <v>10.622</v>
      </c>
      <c r="I252" s="50">
        <v>15.766999999999999</v>
      </c>
      <c r="J252" s="50">
        <v>223.36600000000001</v>
      </c>
      <c r="K252" s="51">
        <v>17</v>
      </c>
      <c r="L252" s="52"/>
    </row>
    <row r="253" spans="1:12" ht="14.4" x14ac:dyDescent="0.3">
      <c r="A253" s="22"/>
      <c r="B253" s="14"/>
      <c r="C253" s="10"/>
      <c r="D253" s="6" t="s">
        <v>24</v>
      </c>
      <c r="E253" s="49" t="s">
        <v>99</v>
      </c>
      <c r="F253" s="50">
        <v>100</v>
      </c>
      <c r="G253" s="50">
        <v>0.8</v>
      </c>
      <c r="H253" s="50">
        <v>0.2</v>
      </c>
      <c r="I253" s="50">
        <v>7.5</v>
      </c>
      <c r="J253" s="50">
        <v>41.1</v>
      </c>
      <c r="K253" s="51" t="s">
        <v>46</v>
      </c>
      <c r="L253" s="52"/>
    </row>
    <row r="254" spans="1:12" ht="14.4" x14ac:dyDescent="0.3">
      <c r="A254" s="22"/>
      <c r="B254" s="14"/>
      <c r="C254" s="10"/>
      <c r="D254" s="48"/>
      <c r="E254" s="49"/>
      <c r="F254" s="50"/>
      <c r="G254" s="50"/>
      <c r="H254" s="50"/>
      <c r="I254" s="50"/>
      <c r="J254" s="50"/>
      <c r="K254" s="51"/>
      <c r="L254" s="52"/>
    </row>
    <row r="255" spans="1:12" ht="14.4" x14ac:dyDescent="0.3">
      <c r="A255" s="23"/>
      <c r="B255" s="16"/>
      <c r="C255" s="7"/>
      <c r="D255" s="17" t="s">
        <v>33</v>
      </c>
      <c r="E255" s="8"/>
      <c r="F255" s="18">
        <f>SUM(F250:F254)</f>
        <v>575</v>
      </c>
      <c r="G255" s="18">
        <f>SUM(G250:G254)</f>
        <v>23.491000000000003</v>
      </c>
      <c r="H255" s="18">
        <f>SUM(H250:H254)</f>
        <v>18.388000000000002</v>
      </c>
      <c r="I255" s="18">
        <f>SUM(I250:I254)</f>
        <v>62.501999999999995</v>
      </c>
      <c r="J255" s="18">
        <f>SUM(J250:J254)</f>
        <v>515.56799999999998</v>
      </c>
      <c r="K255" s="24"/>
      <c r="L255" s="18">
        <v>97.74</v>
      </c>
    </row>
    <row r="256" spans="1:12" ht="14.4" x14ac:dyDescent="0.3">
      <c r="A256" s="25">
        <v>4</v>
      </c>
      <c r="B256" s="12">
        <f>B250</f>
        <v>1</v>
      </c>
      <c r="C256" s="9" t="s">
        <v>25</v>
      </c>
      <c r="D256" s="6" t="s">
        <v>26</v>
      </c>
      <c r="E256" s="49" t="s">
        <v>177</v>
      </c>
      <c r="F256" s="50">
        <v>60</v>
      </c>
      <c r="G256" s="50">
        <v>0.88800000000000001</v>
      </c>
      <c r="H256" s="50">
        <v>3.6619999999999999</v>
      </c>
      <c r="I256" s="50">
        <v>4.5179999999999998</v>
      </c>
      <c r="J256" s="50">
        <v>54.585999999999999</v>
      </c>
      <c r="K256" s="51" t="s">
        <v>75</v>
      </c>
      <c r="L256" s="52"/>
    </row>
    <row r="257" spans="1:12" ht="26.4" x14ac:dyDescent="0.3">
      <c r="A257" s="22"/>
      <c r="B257" s="14"/>
      <c r="C257" s="10"/>
      <c r="D257" s="6" t="s">
        <v>27</v>
      </c>
      <c r="E257" s="49" t="s">
        <v>129</v>
      </c>
      <c r="F257" s="50">
        <v>200</v>
      </c>
      <c r="G257" s="50">
        <v>4.0979999999999999</v>
      </c>
      <c r="H257" s="50">
        <v>6.9509999999999996</v>
      </c>
      <c r="I257" s="50">
        <v>8.2810000000000006</v>
      </c>
      <c r="J257" s="50">
        <v>112.07599999999999</v>
      </c>
      <c r="K257" s="51" t="s">
        <v>91</v>
      </c>
      <c r="L257" s="52"/>
    </row>
    <row r="258" spans="1:12" ht="14.4" x14ac:dyDescent="0.3">
      <c r="A258" s="22"/>
      <c r="B258" s="14"/>
      <c r="C258" s="10"/>
      <c r="D258" s="6" t="s">
        <v>28</v>
      </c>
      <c r="E258" s="49" t="s">
        <v>178</v>
      </c>
      <c r="F258" s="50">
        <v>100</v>
      </c>
      <c r="G258" s="50">
        <v>17.585999999999999</v>
      </c>
      <c r="H258" s="50">
        <v>13.439</v>
      </c>
      <c r="I258" s="50">
        <v>2.91</v>
      </c>
      <c r="J258" s="50">
        <v>202.93199999999999</v>
      </c>
      <c r="K258" s="51" t="s">
        <v>179</v>
      </c>
      <c r="L258" s="52"/>
    </row>
    <row r="259" spans="1:12" ht="14.4" x14ac:dyDescent="0.3">
      <c r="A259" s="22"/>
      <c r="B259" s="14"/>
      <c r="C259" s="10"/>
      <c r="D259" s="6" t="s">
        <v>29</v>
      </c>
      <c r="E259" s="49" t="s">
        <v>180</v>
      </c>
      <c r="F259" s="50">
        <v>150</v>
      </c>
      <c r="G259" s="50">
        <v>6.9009999999999998</v>
      </c>
      <c r="H259" s="50">
        <v>4.5309999999999997</v>
      </c>
      <c r="I259" s="50">
        <v>45.970999999999997</v>
      </c>
      <c r="J259" s="50">
        <v>252.26300000000001</v>
      </c>
      <c r="K259" s="51" t="s">
        <v>124</v>
      </c>
      <c r="L259" s="52"/>
    </row>
    <row r="260" spans="1:12" ht="14.4" x14ac:dyDescent="0.3">
      <c r="A260" s="22"/>
      <c r="B260" s="14"/>
      <c r="C260" s="10"/>
      <c r="D260" s="6" t="s">
        <v>30</v>
      </c>
      <c r="E260" s="49" t="s">
        <v>181</v>
      </c>
      <c r="F260" s="50">
        <v>200</v>
      </c>
      <c r="G260" s="50">
        <v>0.435</v>
      </c>
      <c r="H260" s="50">
        <v>0.09</v>
      </c>
      <c r="I260" s="50">
        <v>24.9</v>
      </c>
      <c r="J260" s="50">
        <v>102.15</v>
      </c>
      <c r="K260" s="51" t="s">
        <v>61</v>
      </c>
      <c r="L260" s="52"/>
    </row>
    <row r="261" spans="1:12" ht="14.4" x14ac:dyDescent="0.3">
      <c r="A261" s="22"/>
      <c r="B261" s="14"/>
      <c r="C261" s="10"/>
      <c r="D261" s="6" t="s">
        <v>31</v>
      </c>
      <c r="E261" s="49" t="s">
        <v>134</v>
      </c>
      <c r="F261" s="50">
        <v>20</v>
      </c>
      <c r="G261" s="50">
        <v>1.2</v>
      </c>
      <c r="H261" s="50">
        <v>0.2</v>
      </c>
      <c r="I261" s="50">
        <v>10.4</v>
      </c>
      <c r="J261" s="50">
        <v>48.2</v>
      </c>
      <c r="K261" s="51" t="s">
        <v>46</v>
      </c>
      <c r="L261" s="52"/>
    </row>
    <row r="262" spans="1:12" ht="14.4" x14ac:dyDescent="0.3">
      <c r="A262" s="22"/>
      <c r="B262" s="14"/>
      <c r="C262" s="10"/>
      <c r="D262" s="6" t="s">
        <v>32</v>
      </c>
      <c r="E262" s="49" t="s">
        <v>117</v>
      </c>
      <c r="F262" s="50">
        <v>20</v>
      </c>
      <c r="G262" s="50">
        <v>1.2</v>
      </c>
      <c r="H262" s="50">
        <v>0.2</v>
      </c>
      <c r="I262" s="50">
        <v>10.4</v>
      </c>
      <c r="J262" s="50">
        <v>48.2</v>
      </c>
      <c r="K262" s="51" t="s">
        <v>65</v>
      </c>
      <c r="L262" s="52"/>
    </row>
    <row r="263" spans="1:12" ht="14.4" x14ac:dyDescent="0.3">
      <c r="A263" s="22"/>
      <c r="B263" s="14"/>
      <c r="C263" s="10"/>
      <c r="D263" s="48"/>
      <c r="E263" s="49"/>
      <c r="F263" s="50"/>
      <c r="G263" s="50"/>
      <c r="H263" s="50"/>
      <c r="I263" s="50"/>
      <c r="J263" s="50"/>
      <c r="K263" s="51"/>
      <c r="L263" s="52"/>
    </row>
    <row r="264" spans="1:12" ht="14.4" x14ac:dyDescent="0.3">
      <c r="A264" s="23"/>
      <c r="B264" s="16"/>
      <c r="C264" s="7"/>
      <c r="D264" s="17" t="s">
        <v>33</v>
      </c>
      <c r="E264" s="8"/>
      <c r="F264" s="18">
        <f>SUM(F256:F263)</f>
        <v>750</v>
      </c>
      <c r="G264" s="18">
        <f>SUM(G256:G263)</f>
        <v>32.308</v>
      </c>
      <c r="H264" s="18">
        <f>SUM(H256:H263)</f>
        <v>29.072999999999997</v>
      </c>
      <c r="I264" s="18">
        <f>SUM(I256:I263)</f>
        <v>107.38</v>
      </c>
      <c r="J264" s="18">
        <f>SUM(J256:J263)</f>
        <v>820.40700000000004</v>
      </c>
      <c r="K264" s="24"/>
      <c r="L264" s="18">
        <v>97.74</v>
      </c>
    </row>
    <row r="265" spans="1:12" ht="15" thickBot="1" x14ac:dyDescent="0.3">
      <c r="A265" s="28">
        <f>A250</f>
        <v>4</v>
      </c>
      <c r="B265" s="29">
        <f>B250</f>
        <v>1</v>
      </c>
      <c r="C265" s="60" t="s">
        <v>4</v>
      </c>
      <c r="D265" s="62"/>
      <c r="E265" s="30"/>
      <c r="F265" s="31">
        <f>F255+F264</f>
        <v>1325</v>
      </c>
      <c r="G265" s="31">
        <f>G255+G264</f>
        <v>55.799000000000007</v>
      </c>
      <c r="H265" s="31">
        <f>H255+H264</f>
        <v>47.460999999999999</v>
      </c>
      <c r="I265" s="31">
        <f>I255+I264</f>
        <v>169.88200000000001</v>
      </c>
      <c r="J265" s="31">
        <f>J255+J264</f>
        <v>1335.9749999999999</v>
      </c>
      <c r="K265" s="31"/>
      <c r="L265" s="31">
        <f>L255+L264</f>
        <v>195.48</v>
      </c>
    </row>
    <row r="266" spans="1:12" ht="26.4" x14ac:dyDescent="0.3">
      <c r="A266" s="13">
        <v>4</v>
      </c>
      <c r="B266" s="14">
        <v>2</v>
      </c>
      <c r="C266" s="21" t="s">
        <v>20</v>
      </c>
      <c r="D266" s="5" t="s">
        <v>21</v>
      </c>
      <c r="E266" s="44" t="s">
        <v>182</v>
      </c>
      <c r="F266" s="45">
        <v>270</v>
      </c>
      <c r="G266" s="45">
        <v>19.457000000000001</v>
      </c>
      <c r="H266" s="45">
        <v>19.344999999999999</v>
      </c>
      <c r="I266" s="45">
        <v>50.771000000000001</v>
      </c>
      <c r="J266" s="45">
        <v>455.01400000000001</v>
      </c>
      <c r="K266" s="46">
        <v>1750.1679999999999</v>
      </c>
      <c r="L266" s="47"/>
    </row>
    <row r="267" spans="1:12" ht="14.4" x14ac:dyDescent="0.3">
      <c r="A267" s="13"/>
      <c r="B267" s="14"/>
      <c r="C267" s="10"/>
      <c r="D267" s="6" t="s">
        <v>22</v>
      </c>
      <c r="E267" s="49" t="s">
        <v>66</v>
      </c>
      <c r="F267" s="50">
        <v>205</v>
      </c>
      <c r="G267" s="50">
        <v>0.16500000000000001</v>
      </c>
      <c r="H267" s="50">
        <v>3.5999999999999997E-2</v>
      </c>
      <c r="I267" s="50">
        <v>15.191000000000001</v>
      </c>
      <c r="J267" s="50">
        <v>61.746000000000002</v>
      </c>
      <c r="K267" s="51" t="s">
        <v>159</v>
      </c>
      <c r="L267" s="52"/>
    </row>
    <row r="268" spans="1:12" ht="14.4" x14ac:dyDescent="0.3">
      <c r="A268" s="13"/>
      <c r="B268" s="14"/>
      <c r="C268" s="10"/>
      <c r="D268" s="6" t="s">
        <v>23</v>
      </c>
      <c r="E268" s="49" t="s">
        <v>62</v>
      </c>
      <c r="F268" s="50">
        <v>30</v>
      </c>
      <c r="G268" s="50">
        <v>2.4</v>
      </c>
      <c r="H268" s="50">
        <v>0.4</v>
      </c>
      <c r="I268" s="50">
        <v>20.8</v>
      </c>
      <c r="J268" s="50">
        <v>96.4</v>
      </c>
      <c r="K268" s="51" t="s">
        <v>46</v>
      </c>
      <c r="L268" s="52"/>
    </row>
    <row r="269" spans="1:12" ht="14.4" x14ac:dyDescent="0.3">
      <c r="A269" s="13"/>
      <c r="B269" s="14"/>
      <c r="C269" s="10"/>
      <c r="D269" s="6" t="s">
        <v>24</v>
      </c>
      <c r="E269" s="49"/>
      <c r="F269" s="50"/>
      <c r="G269" s="50"/>
      <c r="H269" s="50"/>
      <c r="I269" s="50"/>
      <c r="J269" s="50"/>
      <c r="K269" s="51"/>
      <c r="L269" s="52"/>
    </row>
    <row r="270" spans="1:12" ht="14.4" x14ac:dyDescent="0.3">
      <c r="A270" s="13"/>
      <c r="B270" s="14"/>
      <c r="C270" s="10"/>
      <c r="D270" s="48"/>
      <c r="E270" s="49"/>
      <c r="F270" s="50"/>
      <c r="G270" s="50"/>
      <c r="H270" s="50"/>
      <c r="I270" s="50"/>
      <c r="J270" s="50"/>
      <c r="K270" s="51"/>
      <c r="L270" s="52"/>
    </row>
    <row r="271" spans="1:12" ht="14.4" x14ac:dyDescent="0.3">
      <c r="A271" s="15"/>
      <c r="B271" s="16"/>
      <c r="C271" s="7"/>
      <c r="D271" s="17" t="s">
        <v>33</v>
      </c>
      <c r="E271" s="8"/>
      <c r="F271" s="18">
        <f>SUM(F266:F270)</f>
        <v>505</v>
      </c>
      <c r="G271" s="18">
        <f>SUM(G266:G270)</f>
        <v>22.021999999999998</v>
      </c>
      <c r="H271" s="18">
        <f>SUM(H266:H270)</f>
        <v>19.780999999999999</v>
      </c>
      <c r="I271" s="18">
        <f>SUM(I266:I270)</f>
        <v>86.762</v>
      </c>
      <c r="J271" s="18">
        <f>SUM(J266:J270)</f>
        <v>613.16</v>
      </c>
      <c r="K271" s="24"/>
      <c r="L271" s="18">
        <v>97.74</v>
      </c>
    </row>
    <row r="272" spans="1:12" ht="14.4" x14ac:dyDescent="0.3">
      <c r="A272" s="12">
        <v>4</v>
      </c>
      <c r="B272" s="12">
        <f>B266</f>
        <v>2</v>
      </c>
      <c r="C272" s="9" t="s">
        <v>25</v>
      </c>
      <c r="D272" s="6" t="s">
        <v>26</v>
      </c>
      <c r="E272" s="49" t="s">
        <v>183</v>
      </c>
      <c r="F272" s="50">
        <v>60</v>
      </c>
      <c r="G272" s="50">
        <v>0.70899999999999996</v>
      </c>
      <c r="H272" s="50">
        <v>3.6819999999999999</v>
      </c>
      <c r="I272" s="50">
        <v>4.6929999999999996</v>
      </c>
      <c r="J272" s="50">
        <v>54.743000000000002</v>
      </c>
      <c r="K272" s="51" t="s">
        <v>184</v>
      </c>
      <c r="L272" s="52"/>
    </row>
    <row r="273" spans="1:12" ht="14.4" x14ac:dyDescent="0.3">
      <c r="A273" s="13"/>
      <c r="B273" s="14"/>
      <c r="C273" s="10"/>
      <c r="D273" s="6" t="s">
        <v>27</v>
      </c>
      <c r="E273" s="49" t="s">
        <v>185</v>
      </c>
      <c r="F273" s="50">
        <v>200</v>
      </c>
      <c r="G273" s="50">
        <v>4.5179999999999998</v>
      </c>
      <c r="H273" s="50">
        <v>6.4610000000000003</v>
      </c>
      <c r="I273" s="50">
        <v>13.385</v>
      </c>
      <c r="J273" s="50">
        <v>129.762</v>
      </c>
      <c r="K273" s="51" t="s">
        <v>77</v>
      </c>
      <c r="L273" s="52"/>
    </row>
    <row r="274" spans="1:12" ht="14.4" x14ac:dyDescent="0.3">
      <c r="A274" s="13"/>
      <c r="B274" s="14"/>
      <c r="C274" s="10"/>
      <c r="D274" s="6" t="s">
        <v>28</v>
      </c>
      <c r="E274" s="49" t="s">
        <v>115</v>
      </c>
      <c r="F274" s="50">
        <v>200</v>
      </c>
      <c r="G274" s="50">
        <v>16.486000000000001</v>
      </c>
      <c r="H274" s="50">
        <v>21.187000000000001</v>
      </c>
      <c r="I274" s="50">
        <v>24.300999999999998</v>
      </c>
      <c r="J274" s="50">
        <v>353.82799999999997</v>
      </c>
      <c r="K274" s="51" t="s">
        <v>116</v>
      </c>
      <c r="L274" s="52"/>
    </row>
    <row r="275" spans="1:12" ht="14.4" x14ac:dyDescent="0.3">
      <c r="A275" s="13"/>
      <c r="B275" s="14"/>
      <c r="C275" s="10"/>
      <c r="D275" s="6" t="s">
        <v>29</v>
      </c>
      <c r="E275" s="49"/>
      <c r="F275" s="50"/>
      <c r="G275" s="50"/>
      <c r="H275" s="50"/>
      <c r="I275" s="50"/>
      <c r="J275" s="50"/>
      <c r="K275" s="51"/>
      <c r="L275" s="52"/>
    </row>
    <row r="276" spans="1:12" ht="14.4" x14ac:dyDescent="0.3">
      <c r="A276" s="13"/>
      <c r="B276" s="14"/>
      <c r="C276" s="10"/>
      <c r="D276" s="6" t="s">
        <v>30</v>
      </c>
      <c r="E276" s="49" t="s">
        <v>72</v>
      </c>
      <c r="F276" s="50">
        <v>200</v>
      </c>
      <c r="G276" s="50">
        <v>0.24</v>
      </c>
      <c r="H276" s="50">
        <v>0.02</v>
      </c>
      <c r="I276" s="50">
        <v>16.428000000000001</v>
      </c>
      <c r="J276" s="50">
        <v>66.853999999999999</v>
      </c>
      <c r="K276" s="51" t="s">
        <v>73</v>
      </c>
      <c r="L276" s="52"/>
    </row>
    <row r="277" spans="1:12" ht="14.4" x14ac:dyDescent="0.3">
      <c r="A277" s="13"/>
      <c r="B277" s="14"/>
      <c r="C277" s="10"/>
      <c r="D277" s="6" t="s">
        <v>31</v>
      </c>
      <c r="E277" s="49" t="s">
        <v>62</v>
      </c>
      <c r="F277" s="50">
        <v>20</v>
      </c>
      <c r="G277" s="50">
        <v>1.2</v>
      </c>
      <c r="H277" s="50">
        <v>0.2</v>
      </c>
      <c r="I277" s="50">
        <v>10.4</v>
      </c>
      <c r="J277" s="50">
        <v>48.2</v>
      </c>
      <c r="K277" s="51" t="s">
        <v>46</v>
      </c>
      <c r="L277" s="52"/>
    </row>
    <row r="278" spans="1:12" ht="14.4" x14ac:dyDescent="0.3">
      <c r="A278" s="13"/>
      <c r="B278" s="14"/>
      <c r="C278" s="10"/>
      <c r="D278" s="6" t="s">
        <v>32</v>
      </c>
      <c r="E278" s="49" t="s">
        <v>186</v>
      </c>
      <c r="F278" s="50">
        <v>20</v>
      </c>
      <c r="G278" s="50">
        <v>1.2</v>
      </c>
      <c r="H278" s="50">
        <v>0.2</v>
      </c>
      <c r="I278" s="50">
        <v>10.4</v>
      </c>
      <c r="J278" s="50">
        <v>48.2</v>
      </c>
      <c r="K278" s="51" t="s">
        <v>65</v>
      </c>
      <c r="L278" s="52"/>
    </row>
    <row r="279" spans="1:12" ht="14.4" x14ac:dyDescent="0.3">
      <c r="A279" s="13"/>
      <c r="B279" s="14"/>
      <c r="C279" s="10"/>
      <c r="D279" s="48"/>
      <c r="E279" s="49"/>
      <c r="F279" s="50"/>
      <c r="G279" s="50"/>
      <c r="H279" s="50"/>
      <c r="I279" s="50"/>
      <c r="J279" s="50"/>
      <c r="K279" s="51"/>
      <c r="L279" s="52"/>
    </row>
    <row r="280" spans="1:12" ht="14.4" x14ac:dyDescent="0.3">
      <c r="A280" s="15"/>
      <c r="B280" s="16"/>
      <c r="C280" s="7"/>
      <c r="D280" s="17" t="s">
        <v>33</v>
      </c>
      <c r="E280" s="8"/>
      <c r="F280" s="18">
        <f>SUM(F272:F279)</f>
        <v>700</v>
      </c>
      <c r="G280" s="18">
        <f>SUM(G272:G279)</f>
        <v>24.352999999999998</v>
      </c>
      <c r="H280" s="18">
        <f>SUM(H272:H279)</f>
        <v>31.75</v>
      </c>
      <c r="I280" s="18">
        <f>SUM(I272:I279)</f>
        <v>79.607000000000014</v>
      </c>
      <c r="J280" s="18">
        <f>SUM(J272:J279)</f>
        <v>701.5870000000001</v>
      </c>
      <c r="K280" s="24"/>
      <c r="L280" s="18">
        <v>97.74</v>
      </c>
    </row>
    <row r="281" spans="1:12" ht="15" thickBot="1" x14ac:dyDescent="0.3">
      <c r="A281" s="32">
        <f>A266</f>
        <v>4</v>
      </c>
      <c r="B281" s="32">
        <f>B266</f>
        <v>2</v>
      </c>
      <c r="C281" s="60" t="s">
        <v>4</v>
      </c>
      <c r="D281" s="62"/>
      <c r="E281" s="30"/>
      <c r="F281" s="31">
        <f>F271+F280</f>
        <v>1205</v>
      </c>
      <c r="G281" s="31">
        <f>G271+G280</f>
        <v>46.375</v>
      </c>
      <c r="H281" s="31">
        <f>H271+H280</f>
        <v>51.530999999999999</v>
      </c>
      <c r="I281" s="31">
        <f>I271+I280</f>
        <v>166.36900000000003</v>
      </c>
      <c r="J281" s="31">
        <f>J271+J280</f>
        <v>1314.7470000000001</v>
      </c>
      <c r="K281" s="31"/>
      <c r="L281" s="31">
        <f>L271+L280</f>
        <v>195.48</v>
      </c>
    </row>
    <row r="282" spans="1:12" ht="14.4" x14ac:dyDescent="0.3">
      <c r="A282" s="19">
        <v>4</v>
      </c>
      <c r="B282" s="20">
        <v>3</v>
      </c>
      <c r="C282" s="21" t="s">
        <v>20</v>
      </c>
      <c r="D282" s="5" t="s">
        <v>21</v>
      </c>
      <c r="E282" s="44" t="s">
        <v>187</v>
      </c>
      <c r="F282" s="45">
        <v>150</v>
      </c>
      <c r="G282" s="45">
        <v>16.681000000000001</v>
      </c>
      <c r="H282" s="45">
        <v>16.138000000000002</v>
      </c>
      <c r="I282" s="45">
        <v>3.0459999999999998</v>
      </c>
      <c r="J282" s="45">
        <v>224.14599999999999</v>
      </c>
      <c r="K282" s="46">
        <v>1077</v>
      </c>
      <c r="L282" s="47"/>
    </row>
    <row r="283" spans="1:12" ht="14.4" x14ac:dyDescent="0.3">
      <c r="A283" s="22"/>
      <c r="B283" s="14"/>
      <c r="C283" s="10"/>
      <c r="D283" s="6" t="s">
        <v>22</v>
      </c>
      <c r="E283" s="49" t="s">
        <v>188</v>
      </c>
      <c r="F283" s="50">
        <v>200</v>
      </c>
      <c r="G283" s="50">
        <v>3.5219999999999998</v>
      </c>
      <c r="H283" s="50">
        <v>2.74</v>
      </c>
      <c r="I283" s="50">
        <v>20.302</v>
      </c>
      <c r="J283" s="50">
        <v>119.956</v>
      </c>
      <c r="K283" s="51">
        <v>1707</v>
      </c>
      <c r="L283" s="52"/>
    </row>
    <row r="284" spans="1:12" ht="15.75" customHeight="1" x14ac:dyDescent="0.3">
      <c r="A284" s="22"/>
      <c r="B284" s="14"/>
      <c r="C284" s="10"/>
      <c r="D284" s="6" t="s">
        <v>23</v>
      </c>
      <c r="E284" s="49" t="s">
        <v>96</v>
      </c>
      <c r="F284" s="50">
        <v>50</v>
      </c>
      <c r="G284" s="50">
        <v>2.4</v>
      </c>
      <c r="H284" s="50">
        <v>0.4</v>
      </c>
      <c r="I284" s="50">
        <v>20.8</v>
      </c>
      <c r="J284" s="50">
        <v>96.4</v>
      </c>
      <c r="K284" s="51" t="s">
        <v>46</v>
      </c>
      <c r="L284" s="52"/>
    </row>
    <row r="285" spans="1:12" ht="14.4" x14ac:dyDescent="0.3">
      <c r="A285" s="22"/>
      <c r="B285" s="14"/>
      <c r="C285" s="10"/>
      <c r="D285" s="6" t="s">
        <v>24</v>
      </c>
      <c r="E285" s="49" t="s">
        <v>99</v>
      </c>
      <c r="F285" s="50">
        <v>100</v>
      </c>
      <c r="G285" s="50">
        <v>0.65</v>
      </c>
      <c r="H285" s="50">
        <v>0.3</v>
      </c>
      <c r="I285" s="50">
        <v>8.9499999999999993</v>
      </c>
      <c r="J285" s="50">
        <v>41.1</v>
      </c>
      <c r="K285" s="51" t="s">
        <v>46</v>
      </c>
      <c r="L285" s="52"/>
    </row>
    <row r="286" spans="1:12" ht="14.4" x14ac:dyDescent="0.3">
      <c r="A286" s="22"/>
      <c r="B286" s="14"/>
      <c r="C286" s="10"/>
      <c r="D286" s="48"/>
      <c r="E286" s="49"/>
      <c r="F286" s="50"/>
      <c r="G286" s="50"/>
      <c r="H286" s="50"/>
      <c r="I286" s="50"/>
      <c r="J286" s="50"/>
      <c r="K286" s="51"/>
      <c r="L286" s="52"/>
    </row>
    <row r="287" spans="1:12" ht="14.4" x14ac:dyDescent="0.3">
      <c r="A287" s="23"/>
      <c r="B287" s="16"/>
      <c r="C287" s="7"/>
      <c r="D287" s="17" t="s">
        <v>33</v>
      </c>
      <c r="E287" s="8"/>
      <c r="F287" s="18">
        <f>SUM(F282:F286)</f>
        <v>500</v>
      </c>
      <c r="G287" s="18">
        <f>SUM(G282:G286)</f>
        <v>23.252999999999997</v>
      </c>
      <c r="H287" s="18">
        <f>SUM(H282:H286)</f>
        <v>19.577999999999999</v>
      </c>
      <c r="I287" s="18">
        <f>SUM(I282:I286)</f>
        <v>53.097999999999999</v>
      </c>
      <c r="J287" s="18">
        <f>SUM(J282:J286)</f>
        <v>481.60199999999998</v>
      </c>
      <c r="K287" s="24"/>
      <c r="L287" s="18">
        <v>97.74</v>
      </c>
    </row>
    <row r="288" spans="1:12" ht="14.4" x14ac:dyDescent="0.3">
      <c r="A288" s="25">
        <v>4</v>
      </c>
      <c r="B288" s="12">
        <f>B282</f>
        <v>3</v>
      </c>
      <c r="C288" s="9" t="s">
        <v>25</v>
      </c>
      <c r="D288" s="6" t="s">
        <v>26</v>
      </c>
      <c r="E288" s="49" t="s">
        <v>189</v>
      </c>
      <c r="F288" s="50">
        <v>60</v>
      </c>
      <c r="G288" s="50">
        <v>1.1180000000000001</v>
      </c>
      <c r="H288" s="50">
        <v>3.77</v>
      </c>
      <c r="I288" s="50">
        <v>7.5709999999999997</v>
      </c>
      <c r="J288" s="50">
        <v>68.683999999999997</v>
      </c>
      <c r="K288" s="51" t="s">
        <v>190</v>
      </c>
      <c r="L288" s="52"/>
    </row>
    <row r="289" spans="1:12" ht="26.4" x14ac:dyDescent="0.3">
      <c r="A289" s="22"/>
      <c r="B289" s="14"/>
      <c r="C289" s="10"/>
      <c r="D289" s="6" t="s">
        <v>27</v>
      </c>
      <c r="E289" s="49" t="s">
        <v>161</v>
      </c>
      <c r="F289" s="50">
        <v>200</v>
      </c>
      <c r="G289" s="50">
        <v>4.0659999999999998</v>
      </c>
      <c r="H289" s="50">
        <v>6.9429999999999996</v>
      </c>
      <c r="I289" s="50">
        <v>10.813000000000001</v>
      </c>
      <c r="J289" s="50">
        <v>122.004</v>
      </c>
      <c r="K289" s="51" t="s">
        <v>68</v>
      </c>
      <c r="L289" s="52"/>
    </row>
    <row r="290" spans="1:12" ht="14.4" x14ac:dyDescent="0.3">
      <c r="A290" s="22"/>
      <c r="B290" s="14"/>
      <c r="C290" s="10"/>
      <c r="D290" s="6" t="s">
        <v>28</v>
      </c>
      <c r="E290" s="49" t="s">
        <v>191</v>
      </c>
      <c r="F290" s="50">
        <v>90</v>
      </c>
      <c r="G290" s="50">
        <v>19.542000000000002</v>
      </c>
      <c r="H290" s="50">
        <v>6.8179999999999996</v>
      </c>
      <c r="I290" s="50">
        <v>11.34</v>
      </c>
      <c r="J290" s="50">
        <v>184.89400000000001</v>
      </c>
      <c r="K290" s="51" t="s">
        <v>192</v>
      </c>
      <c r="L290" s="52"/>
    </row>
    <row r="291" spans="1:12" ht="14.4" x14ac:dyDescent="0.3">
      <c r="A291" s="22"/>
      <c r="B291" s="14"/>
      <c r="C291" s="10"/>
      <c r="D291" s="6" t="s">
        <v>29</v>
      </c>
      <c r="E291" s="49" t="s">
        <v>193</v>
      </c>
      <c r="F291" s="50">
        <v>150</v>
      </c>
      <c r="G291" s="50">
        <v>2.7719999999999998</v>
      </c>
      <c r="H291" s="50">
        <v>7.1260000000000003</v>
      </c>
      <c r="I291" s="50">
        <v>18.881</v>
      </c>
      <c r="J291" s="50">
        <v>150.744</v>
      </c>
      <c r="K291" s="51" t="s">
        <v>59</v>
      </c>
      <c r="L291" s="52"/>
    </row>
    <row r="292" spans="1:12" ht="14.4" x14ac:dyDescent="0.3">
      <c r="A292" s="22"/>
      <c r="B292" s="14"/>
      <c r="C292" s="10"/>
      <c r="D292" s="6" t="s">
        <v>30</v>
      </c>
      <c r="E292" s="49" t="s">
        <v>194</v>
      </c>
      <c r="F292" s="50">
        <v>200</v>
      </c>
      <c r="G292" s="50">
        <v>7.1999999999999995E-2</v>
      </c>
      <c r="H292" s="50"/>
      <c r="I292" s="50">
        <v>31.72</v>
      </c>
      <c r="J292" s="50">
        <v>127.16800000000001</v>
      </c>
      <c r="K292" s="51" t="s">
        <v>133</v>
      </c>
      <c r="L292" s="52"/>
    </row>
    <row r="293" spans="1:12" ht="14.4" x14ac:dyDescent="0.3">
      <c r="A293" s="22"/>
      <c r="B293" s="14"/>
      <c r="C293" s="10"/>
      <c r="D293" s="6" t="s">
        <v>31</v>
      </c>
      <c r="E293" s="49" t="s">
        <v>96</v>
      </c>
      <c r="F293" s="50">
        <v>20</v>
      </c>
      <c r="G293" s="50">
        <v>1.2</v>
      </c>
      <c r="H293" s="50">
        <v>0.2</v>
      </c>
      <c r="I293" s="50">
        <v>10.4</v>
      </c>
      <c r="J293" s="50">
        <v>48.2</v>
      </c>
      <c r="K293" s="51" t="s">
        <v>46</v>
      </c>
      <c r="L293" s="52"/>
    </row>
    <row r="294" spans="1:12" ht="14.4" x14ac:dyDescent="0.3">
      <c r="A294" s="22"/>
      <c r="B294" s="14"/>
      <c r="C294" s="10"/>
      <c r="D294" s="6" t="s">
        <v>32</v>
      </c>
      <c r="E294" s="49" t="s">
        <v>64</v>
      </c>
      <c r="F294" s="50">
        <v>20</v>
      </c>
      <c r="G294" s="50">
        <v>1.2</v>
      </c>
      <c r="H294" s="50">
        <v>0.2</v>
      </c>
      <c r="I294" s="50">
        <v>10.4</v>
      </c>
      <c r="J294" s="50">
        <v>48.2</v>
      </c>
      <c r="K294" s="51" t="s">
        <v>65</v>
      </c>
      <c r="L294" s="52"/>
    </row>
    <row r="295" spans="1:12" ht="14.4" x14ac:dyDescent="0.3">
      <c r="A295" s="22"/>
      <c r="B295" s="14"/>
      <c r="C295" s="10"/>
      <c r="D295" s="48"/>
      <c r="E295" s="49"/>
      <c r="F295" s="50"/>
      <c r="G295" s="50"/>
      <c r="H295" s="50"/>
      <c r="I295" s="50"/>
      <c r="J295" s="50"/>
      <c r="K295" s="51"/>
      <c r="L295" s="52"/>
    </row>
    <row r="296" spans="1:12" ht="14.4" x14ac:dyDescent="0.3">
      <c r="A296" s="23"/>
      <c r="B296" s="16"/>
      <c r="C296" s="7"/>
      <c r="D296" s="17" t="s">
        <v>33</v>
      </c>
      <c r="E296" s="8"/>
      <c r="F296" s="18">
        <f>SUM(F288:F295)</f>
        <v>740</v>
      </c>
      <c r="G296" s="18">
        <f>SUM(G288:G295)</f>
        <v>29.97</v>
      </c>
      <c r="H296" s="18">
        <f>SUM(H288:H295)</f>
        <v>25.056999999999999</v>
      </c>
      <c r="I296" s="18">
        <f>SUM(I288:I295)</f>
        <v>101.12500000000001</v>
      </c>
      <c r="J296" s="18">
        <f>SUM(J288:J295)</f>
        <v>749.89400000000012</v>
      </c>
      <c r="K296" s="24"/>
      <c r="L296" s="18">
        <v>97.74</v>
      </c>
    </row>
    <row r="297" spans="1:12" ht="15" thickBot="1" x14ac:dyDescent="0.3">
      <c r="A297" s="28">
        <f>A282</f>
        <v>4</v>
      </c>
      <c r="B297" s="29">
        <f>B282</f>
        <v>3</v>
      </c>
      <c r="C297" s="60" t="s">
        <v>4</v>
      </c>
      <c r="D297" s="62"/>
      <c r="E297" s="30"/>
      <c r="F297" s="31">
        <f>F287+F296</f>
        <v>1240</v>
      </c>
      <c r="G297" s="31">
        <f>G287+G296</f>
        <v>53.222999999999999</v>
      </c>
      <c r="H297" s="31">
        <f>H287+H296</f>
        <v>44.634999999999998</v>
      </c>
      <c r="I297" s="31">
        <f>I287+I296</f>
        <v>154.22300000000001</v>
      </c>
      <c r="J297" s="31">
        <f>J287+J296</f>
        <v>1231.4960000000001</v>
      </c>
      <c r="K297" s="31"/>
      <c r="L297" s="31">
        <f>L287+L296</f>
        <v>195.48</v>
      </c>
    </row>
    <row r="298" spans="1:12" ht="14.4" x14ac:dyDescent="0.3">
      <c r="A298" s="19">
        <v>4</v>
      </c>
      <c r="B298" s="20">
        <v>4</v>
      </c>
      <c r="C298" s="21" t="s">
        <v>20</v>
      </c>
      <c r="D298" s="5" t="s">
        <v>21</v>
      </c>
      <c r="E298" s="44" t="s">
        <v>195</v>
      </c>
      <c r="F298" s="45">
        <v>260</v>
      </c>
      <c r="G298" s="45">
        <v>19.847000000000001</v>
      </c>
      <c r="H298" s="45">
        <v>24.835999999999999</v>
      </c>
      <c r="I298" s="45">
        <v>41.808999999999997</v>
      </c>
      <c r="J298" s="45">
        <v>469.70600000000002</v>
      </c>
      <c r="K298" s="46">
        <v>1801.1789000000001</v>
      </c>
      <c r="L298" s="47"/>
    </row>
    <row r="299" spans="1:12" ht="14.4" x14ac:dyDescent="0.3">
      <c r="A299" s="22"/>
      <c r="B299" s="14"/>
      <c r="C299" s="10"/>
      <c r="D299" s="6" t="s">
        <v>22</v>
      </c>
      <c r="E299" s="49" t="s">
        <v>196</v>
      </c>
      <c r="F299" s="50">
        <v>200</v>
      </c>
      <c r="G299" s="50">
        <v>1.62</v>
      </c>
      <c r="H299" s="50">
        <v>1.2809999999999999</v>
      </c>
      <c r="I299" s="50">
        <v>17.390999999999998</v>
      </c>
      <c r="J299" s="50">
        <v>87.570999999999998</v>
      </c>
      <c r="K299" s="51" t="s">
        <v>86</v>
      </c>
      <c r="L299" s="52"/>
    </row>
    <row r="300" spans="1:12" ht="14.4" x14ac:dyDescent="0.3">
      <c r="A300" s="22"/>
      <c r="B300" s="14"/>
      <c r="C300" s="10"/>
      <c r="D300" s="6" t="s">
        <v>23</v>
      </c>
      <c r="E300" s="49" t="s">
        <v>62</v>
      </c>
      <c r="F300" s="50">
        <v>40</v>
      </c>
      <c r="G300" s="50">
        <v>2.4</v>
      </c>
      <c r="H300" s="50">
        <v>0.4</v>
      </c>
      <c r="I300" s="50">
        <v>20.8</v>
      </c>
      <c r="J300" s="50">
        <v>96.4</v>
      </c>
      <c r="K300" s="51" t="s">
        <v>46</v>
      </c>
      <c r="L300" s="52"/>
    </row>
    <row r="301" spans="1:12" ht="14.4" x14ac:dyDescent="0.3">
      <c r="A301" s="22"/>
      <c r="B301" s="14"/>
      <c r="C301" s="10"/>
      <c r="D301" s="6" t="s">
        <v>24</v>
      </c>
      <c r="E301" s="49"/>
      <c r="F301" s="50"/>
      <c r="G301" s="50"/>
      <c r="H301" s="50"/>
      <c r="I301" s="50"/>
      <c r="J301" s="50"/>
      <c r="K301" s="51"/>
      <c r="L301" s="52"/>
    </row>
    <row r="302" spans="1:12" ht="14.4" x14ac:dyDescent="0.3">
      <c r="A302" s="22"/>
      <c r="B302" s="14"/>
      <c r="C302" s="10"/>
      <c r="D302" s="48"/>
      <c r="E302" s="49"/>
      <c r="F302" s="50"/>
      <c r="G302" s="50"/>
      <c r="H302" s="50"/>
      <c r="I302" s="50"/>
      <c r="J302" s="50"/>
      <c r="K302" s="51"/>
      <c r="L302" s="52"/>
    </row>
    <row r="303" spans="1:12" ht="14.4" x14ac:dyDescent="0.3">
      <c r="A303" s="23"/>
      <c r="B303" s="16"/>
      <c r="C303" s="7"/>
      <c r="D303" s="17" t="s">
        <v>33</v>
      </c>
      <c r="E303" s="8"/>
      <c r="F303" s="18">
        <f>SUM(F298:F302)</f>
        <v>500</v>
      </c>
      <c r="G303" s="18">
        <f>SUM(G298:G302)</f>
        <v>23.867000000000001</v>
      </c>
      <c r="H303" s="18">
        <f>SUM(H298:H302)</f>
        <v>26.516999999999996</v>
      </c>
      <c r="I303" s="18">
        <f>SUM(I298:I302)</f>
        <v>80</v>
      </c>
      <c r="J303" s="18">
        <f>SUM(J298:J302)</f>
        <v>653.67700000000002</v>
      </c>
      <c r="K303" s="24"/>
      <c r="L303" s="18">
        <v>97.74</v>
      </c>
    </row>
    <row r="304" spans="1:12" ht="14.4" x14ac:dyDescent="0.3">
      <c r="A304" s="25">
        <v>4</v>
      </c>
      <c r="B304" s="12">
        <f>B298</f>
        <v>4</v>
      </c>
      <c r="C304" s="9" t="s">
        <v>25</v>
      </c>
      <c r="D304" s="6" t="s">
        <v>26</v>
      </c>
      <c r="E304" s="49" t="s">
        <v>197</v>
      </c>
      <c r="F304" s="50">
        <v>60</v>
      </c>
      <c r="G304" s="50">
        <v>0.94599999999999995</v>
      </c>
      <c r="H304" s="50">
        <v>3.661</v>
      </c>
      <c r="I304" s="50">
        <v>4.2480000000000002</v>
      </c>
      <c r="J304" s="50">
        <v>53.722000000000001</v>
      </c>
      <c r="K304" s="51" t="s">
        <v>156</v>
      </c>
      <c r="L304" s="52"/>
    </row>
    <row r="305" spans="1:12" ht="14.4" x14ac:dyDescent="0.3">
      <c r="A305" s="22"/>
      <c r="B305" s="14"/>
      <c r="C305" s="10"/>
      <c r="D305" s="6" t="s">
        <v>27</v>
      </c>
      <c r="E305" s="49" t="s">
        <v>198</v>
      </c>
      <c r="F305" s="50">
        <v>200</v>
      </c>
      <c r="G305" s="50">
        <v>4.6180000000000003</v>
      </c>
      <c r="H305" s="50">
        <v>7.0789999999999997</v>
      </c>
      <c r="I305" s="50">
        <v>14.920999999999999</v>
      </c>
      <c r="J305" s="50">
        <v>141.86799999999999</v>
      </c>
      <c r="K305" s="51" t="s">
        <v>120</v>
      </c>
      <c r="L305" s="52"/>
    </row>
    <row r="306" spans="1:12" ht="14.4" x14ac:dyDescent="0.3">
      <c r="A306" s="22"/>
      <c r="B306" s="14"/>
      <c r="C306" s="10"/>
      <c r="D306" s="6" t="s">
        <v>28</v>
      </c>
      <c r="E306" s="49" t="s">
        <v>199</v>
      </c>
      <c r="F306" s="50">
        <v>90</v>
      </c>
      <c r="G306" s="50">
        <v>12.087999999999999</v>
      </c>
      <c r="H306" s="50">
        <v>12.398999999999999</v>
      </c>
      <c r="I306" s="50">
        <v>12.904999999999999</v>
      </c>
      <c r="J306" s="50">
        <v>211.56899999999999</v>
      </c>
      <c r="K306" s="51" t="s">
        <v>200</v>
      </c>
      <c r="L306" s="52"/>
    </row>
    <row r="307" spans="1:12" ht="14.4" x14ac:dyDescent="0.3">
      <c r="A307" s="22"/>
      <c r="B307" s="14"/>
      <c r="C307" s="10"/>
      <c r="D307" s="6" t="s">
        <v>29</v>
      </c>
      <c r="E307" s="49" t="s">
        <v>80</v>
      </c>
      <c r="F307" s="50">
        <v>150</v>
      </c>
      <c r="G307" s="50">
        <v>3.4039999999999999</v>
      </c>
      <c r="H307" s="50">
        <v>4.9039999999999999</v>
      </c>
      <c r="I307" s="50">
        <v>22.94</v>
      </c>
      <c r="J307" s="50">
        <v>149.511</v>
      </c>
      <c r="K307" s="51" t="s">
        <v>81</v>
      </c>
      <c r="L307" s="52"/>
    </row>
    <row r="308" spans="1:12" ht="14.4" x14ac:dyDescent="0.3">
      <c r="A308" s="22"/>
      <c r="B308" s="14"/>
      <c r="C308" s="10"/>
      <c r="D308" s="6" t="s">
        <v>30</v>
      </c>
      <c r="E308" s="49" t="s">
        <v>169</v>
      </c>
      <c r="F308" s="50">
        <v>200</v>
      </c>
      <c r="G308" s="50">
        <v>0.16</v>
      </c>
      <c r="H308" s="50">
        <v>0.06</v>
      </c>
      <c r="I308" s="50">
        <v>16.920000000000002</v>
      </c>
      <c r="J308" s="50">
        <v>68.86</v>
      </c>
      <c r="K308" s="51" t="s">
        <v>95</v>
      </c>
      <c r="L308" s="52"/>
    </row>
    <row r="309" spans="1:12" ht="14.4" x14ac:dyDescent="0.3">
      <c r="A309" s="22"/>
      <c r="B309" s="14"/>
      <c r="C309" s="10"/>
      <c r="D309" s="6" t="s">
        <v>31</v>
      </c>
      <c r="E309" s="49" t="s">
        <v>62</v>
      </c>
      <c r="F309" s="50">
        <v>20</v>
      </c>
      <c r="G309" s="50">
        <v>1.2</v>
      </c>
      <c r="H309" s="50">
        <v>0.2</v>
      </c>
      <c r="I309" s="50">
        <v>10.4</v>
      </c>
      <c r="J309" s="50">
        <v>48.2</v>
      </c>
      <c r="K309" s="51" t="s">
        <v>46</v>
      </c>
      <c r="L309" s="52"/>
    </row>
    <row r="310" spans="1:12" ht="14.4" x14ac:dyDescent="0.3">
      <c r="A310" s="22"/>
      <c r="B310" s="14"/>
      <c r="C310" s="10"/>
      <c r="D310" s="6" t="s">
        <v>32</v>
      </c>
      <c r="E310" s="49" t="s">
        <v>64</v>
      </c>
      <c r="F310" s="50">
        <v>20</v>
      </c>
      <c r="G310" s="50">
        <v>1.2</v>
      </c>
      <c r="H310" s="50">
        <v>0.2</v>
      </c>
      <c r="I310" s="50">
        <v>10.4</v>
      </c>
      <c r="J310" s="50">
        <v>48.2</v>
      </c>
      <c r="K310" s="51" t="s">
        <v>65</v>
      </c>
      <c r="L310" s="52"/>
    </row>
    <row r="311" spans="1:12" ht="14.4" x14ac:dyDescent="0.3">
      <c r="A311" s="22"/>
      <c r="B311" s="14"/>
      <c r="C311" s="10"/>
      <c r="D311" s="48"/>
      <c r="E311" s="49"/>
      <c r="F311" s="50"/>
      <c r="G311" s="50"/>
      <c r="H311" s="50"/>
      <c r="I311" s="50"/>
      <c r="J311" s="50"/>
      <c r="K311" s="51"/>
      <c r="L311" s="52"/>
    </row>
    <row r="312" spans="1:12" ht="14.4" x14ac:dyDescent="0.3">
      <c r="A312" s="23"/>
      <c r="B312" s="16"/>
      <c r="C312" s="7"/>
      <c r="D312" s="17" t="s">
        <v>33</v>
      </c>
      <c r="E312" s="8"/>
      <c r="F312" s="18">
        <f>SUM(F304:F311)</f>
        <v>740</v>
      </c>
      <c r="G312" s="18">
        <f>SUM(G304:G311)</f>
        <v>23.616</v>
      </c>
      <c r="H312" s="18">
        <f>SUM(H304:H311)</f>
        <v>28.502999999999997</v>
      </c>
      <c r="I312" s="18">
        <f>SUM(I304:I311)</f>
        <v>92.734000000000009</v>
      </c>
      <c r="J312" s="18">
        <f>SUM(J304:J311)</f>
        <v>721.93000000000006</v>
      </c>
      <c r="K312" s="24"/>
      <c r="L312" s="18">
        <v>97.74</v>
      </c>
    </row>
    <row r="313" spans="1:12" ht="15" thickBot="1" x14ac:dyDescent="0.3">
      <c r="A313" s="28">
        <f>A298</f>
        <v>4</v>
      </c>
      <c r="B313" s="29">
        <f>B298</f>
        <v>4</v>
      </c>
      <c r="C313" s="60" t="s">
        <v>4</v>
      </c>
      <c r="D313" s="62"/>
      <c r="E313" s="30"/>
      <c r="F313" s="31">
        <f>F303+F312</f>
        <v>1240</v>
      </c>
      <c r="G313" s="31">
        <f>G303+G312</f>
        <v>47.483000000000004</v>
      </c>
      <c r="H313" s="31">
        <f>H303+H312</f>
        <v>55.019999999999996</v>
      </c>
      <c r="I313" s="31">
        <f>I303+I312</f>
        <v>172.73400000000001</v>
      </c>
      <c r="J313" s="31">
        <f>J303+J312</f>
        <v>1375.607</v>
      </c>
      <c r="K313" s="31"/>
      <c r="L313" s="31">
        <f>L303+L312</f>
        <v>195.48</v>
      </c>
    </row>
    <row r="314" spans="1:12" ht="28.8" x14ac:dyDescent="0.3">
      <c r="A314" s="19">
        <v>4</v>
      </c>
      <c r="B314" s="20">
        <v>5</v>
      </c>
      <c r="C314" s="21" t="s">
        <v>20</v>
      </c>
      <c r="D314" s="5" t="s">
        <v>21</v>
      </c>
      <c r="E314" s="54" t="s">
        <v>201</v>
      </c>
      <c r="F314" s="45">
        <v>160</v>
      </c>
      <c r="G314" s="45">
        <v>16.027000000000001</v>
      </c>
      <c r="H314" s="45">
        <v>19.413</v>
      </c>
      <c r="I314" s="45">
        <v>36.006999999999998</v>
      </c>
      <c r="J314" s="45">
        <v>382.85</v>
      </c>
      <c r="K314" s="46">
        <v>92.22</v>
      </c>
      <c r="L314" s="47"/>
    </row>
    <row r="315" spans="1:12" ht="14.4" x14ac:dyDescent="0.3">
      <c r="A315" s="22"/>
      <c r="B315" s="14"/>
      <c r="C315" s="10"/>
      <c r="D315" s="6" t="s">
        <v>22</v>
      </c>
      <c r="E315" s="49" t="s">
        <v>98</v>
      </c>
      <c r="F315" s="50">
        <v>200</v>
      </c>
      <c r="G315" s="50">
        <v>0.24</v>
      </c>
      <c r="H315" s="50">
        <v>0.02</v>
      </c>
      <c r="I315" s="50">
        <v>16.428000000000001</v>
      </c>
      <c r="J315" s="50">
        <v>66.853999999999999</v>
      </c>
      <c r="K315" s="51">
        <v>1666</v>
      </c>
      <c r="L315" s="52"/>
    </row>
    <row r="316" spans="1:12" ht="26.4" x14ac:dyDescent="0.3">
      <c r="A316" s="22"/>
      <c r="B316" s="14"/>
      <c r="C316" s="10"/>
      <c r="D316" s="6" t="s">
        <v>23</v>
      </c>
      <c r="E316" s="49" t="s">
        <v>202</v>
      </c>
      <c r="F316" s="50">
        <v>40</v>
      </c>
      <c r="G316" s="50">
        <v>2.4</v>
      </c>
      <c r="H316" s="50">
        <v>0.4</v>
      </c>
      <c r="I316" s="50">
        <v>20.8</v>
      </c>
      <c r="J316" s="50">
        <v>96.4</v>
      </c>
      <c r="K316" s="51" t="s">
        <v>46</v>
      </c>
      <c r="L316" s="52"/>
    </row>
    <row r="317" spans="1:12" ht="14.4" x14ac:dyDescent="0.3">
      <c r="A317" s="22"/>
      <c r="B317" s="14"/>
      <c r="C317" s="10"/>
      <c r="D317" s="6" t="s">
        <v>24</v>
      </c>
      <c r="E317" s="49" t="s">
        <v>99</v>
      </c>
      <c r="F317" s="50">
        <v>100</v>
      </c>
      <c r="G317" s="50">
        <v>0.65</v>
      </c>
      <c r="H317" s="50">
        <v>0.3</v>
      </c>
      <c r="I317" s="50">
        <v>8.9499999999999993</v>
      </c>
      <c r="J317" s="50">
        <v>41.1</v>
      </c>
      <c r="K317" s="51" t="s">
        <v>46</v>
      </c>
      <c r="L317" s="52"/>
    </row>
    <row r="318" spans="1:12" ht="14.4" x14ac:dyDescent="0.3">
      <c r="A318" s="22"/>
      <c r="B318" s="14"/>
      <c r="C318" s="10"/>
      <c r="D318" s="48"/>
      <c r="E318" s="49"/>
      <c r="F318" s="50"/>
      <c r="G318" s="50"/>
      <c r="H318" s="50"/>
      <c r="I318" s="50"/>
      <c r="J318" s="50"/>
      <c r="K318" s="51"/>
      <c r="L318" s="52"/>
    </row>
    <row r="319" spans="1:12" ht="15.75" customHeight="1" x14ac:dyDescent="0.3">
      <c r="A319" s="23"/>
      <c r="B319" s="16"/>
      <c r="C319" s="7"/>
      <c r="D319" s="17" t="s">
        <v>33</v>
      </c>
      <c r="E319" s="8"/>
      <c r="F319" s="18">
        <f>SUM(F314:F318)</f>
        <v>500</v>
      </c>
      <c r="G319" s="18">
        <f>SUM(G314:G318)</f>
        <v>19.316999999999997</v>
      </c>
      <c r="H319" s="18">
        <f>SUM(H314:H318)</f>
        <v>20.132999999999999</v>
      </c>
      <c r="I319" s="18">
        <f>SUM(I314:I318)</f>
        <v>82.185000000000002</v>
      </c>
      <c r="J319" s="18">
        <f>SUM(J314:J318)</f>
        <v>587.20400000000006</v>
      </c>
      <c r="K319" s="24"/>
      <c r="L319" s="18">
        <v>97.74</v>
      </c>
    </row>
    <row r="320" spans="1:12" ht="14.4" x14ac:dyDescent="0.3">
      <c r="A320" s="25">
        <v>4</v>
      </c>
      <c r="B320" s="12">
        <f>B314</f>
        <v>5</v>
      </c>
      <c r="C320" s="9" t="s">
        <v>25</v>
      </c>
      <c r="D320" s="6" t="s">
        <v>26</v>
      </c>
      <c r="E320" s="49" t="s">
        <v>100</v>
      </c>
      <c r="F320" s="50">
        <v>60</v>
      </c>
      <c r="G320" s="50">
        <v>0.98099999999999998</v>
      </c>
      <c r="H320" s="50">
        <v>3.653</v>
      </c>
      <c r="I320" s="50">
        <v>4.1849999999999996</v>
      </c>
      <c r="J320" s="50">
        <v>53.545000000000002</v>
      </c>
      <c r="K320" s="51" t="s">
        <v>67</v>
      </c>
      <c r="L320" s="52"/>
    </row>
    <row r="321" spans="1:12" ht="26.4" x14ac:dyDescent="0.3">
      <c r="A321" s="22"/>
      <c r="B321" s="14"/>
      <c r="C321" s="10"/>
      <c r="D321" s="6" t="s">
        <v>27</v>
      </c>
      <c r="E321" s="49" t="s">
        <v>203</v>
      </c>
      <c r="F321" s="50">
        <v>200</v>
      </c>
      <c r="G321" s="50">
        <v>4.1459999999999999</v>
      </c>
      <c r="H321" s="50">
        <v>7.5670000000000002</v>
      </c>
      <c r="I321" s="50">
        <v>8.1509999999999998</v>
      </c>
      <c r="J321" s="50">
        <v>117.292</v>
      </c>
      <c r="K321" s="51" t="s">
        <v>114</v>
      </c>
      <c r="L321" s="52"/>
    </row>
    <row r="322" spans="1:12" ht="14.4" x14ac:dyDescent="0.3">
      <c r="A322" s="22"/>
      <c r="B322" s="14"/>
      <c r="C322" s="10"/>
      <c r="D322" s="6" t="s">
        <v>28</v>
      </c>
      <c r="E322" s="49" t="s">
        <v>204</v>
      </c>
      <c r="F322" s="50">
        <v>90</v>
      </c>
      <c r="G322" s="50">
        <v>16.619</v>
      </c>
      <c r="H322" s="50">
        <v>21.443999999999999</v>
      </c>
      <c r="I322" s="50">
        <v>29.91</v>
      </c>
      <c r="J322" s="50">
        <v>379.11</v>
      </c>
      <c r="K322" s="51" t="s">
        <v>205</v>
      </c>
      <c r="L322" s="52"/>
    </row>
    <row r="323" spans="1:12" ht="14.4" x14ac:dyDescent="0.3">
      <c r="A323" s="22"/>
      <c r="B323" s="14"/>
      <c r="C323" s="10"/>
      <c r="D323" s="6" t="s">
        <v>29</v>
      </c>
      <c r="E323" s="49"/>
      <c r="F323" s="50"/>
      <c r="G323" s="50"/>
      <c r="H323" s="50"/>
      <c r="I323" s="50"/>
      <c r="J323" s="50"/>
      <c r="K323" s="51"/>
      <c r="L323" s="52"/>
    </row>
    <row r="324" spans="1:12" ht="14.4" x14ac:dyDescent="0.3">
      <c r="A324" s="22"/>
      <c r="B324" s="14"/>
      <c r="C324" s="10"/>
      <c r="D324" s="6" t="s">
        <v>30</v>
      </c>
      <c r="E324" s="49" t="s">
        <v>107</v>
      </c>
      <c r="F324" s="50">
        <v>200</v>
      </c>
      <c r="G324" s="50">
        <v>0.08</v>
      </c>
      <c r="H324" s="50">
        <v>0.08</v>
      </c>
      <c r="I324" s="50">
        <v>16.96</v>
      </c>
      <c r="J324" s="50">
        <v>68.88</v>
      </c>
      <c r="K324" s="51" t="s">
        <v>108</v>
      </c>
      <c r="L324" s="52"/>
    </row>
    <row r="325" spans="1:12" ht="14.4" x14ac:dyDescent="0.3">
      <c r="A325" s="22"/>
      <c r="B325" s="14"/>
      <c r="C325" s="10"/>
      <c r="D325" s="6" t="s">
        <v>31</v>
      </c>
      <c r="E325" s="49" t="s">
        <v>96</v>
      </c>
      <c r="F325" s="50">
        <v>20</v>
      </c>
      <c r="G325" s="50">
        <v>1.2</v>
      </c>
      <c r="H325" s="50">
        <v>0.2</v>
      </c>
      <c r="I325" s="50">
        <v>10.4</v>
      </c>
      <c r="J325" s="50">
        <v>48.2</v>
      </c>
      <c r="K325" s="51" t="s">
        <v>46</v>
      </c>
      <c r="L325" s="52"/>
    </row>
    <row r="326" spans="1:12" ht="14.4" x14ac:dyDescent="0.3">
      <c r="A326" s="22"/>
      <c r="B326" s="14"/>
      <c r="C326" s="10"/>
      <c r="D326" s="6" t="s">
        <v>32</v>
      </c>
      <c r="E326" s="49" t="s">
        <v>186</v>
      </c>
      <c r="F326" s="50">
        <v>20</v>
      </c>
      <c r="G326" s="50">
        <v>1.2</v>
      </c>
      <c r="H326" s="50">
        <v>0.2</v>
      </c>
      <c r="I326" s="50">
        <v>10.4</v>
      </c>
      <c r="J326" s="50">
        <v>48.2</v>
      </c>
      <c r="K326" s="51" t="s">
        <v>65</v>
      </c>
      <c r="L326" s="52"/>
    </row>
    <row r="327" spans="1:12" ht="14.4" x14ac:dyDescent="0.3">
      <c r="A327" s="22"/>
      <c r="B327" s="14"/>
      <c r="C327" s="10"/>
      <c r="D327" s="48"/>
      <c r="E327" s="49"/>
      <c r="F327" s="50"/>
      <c r="G327" s="50"/>
      <c r="H327" s="50"/>
      <c r="I327" s="50"/>
      <c r="J327" s="50"/>
      <c r="K327" s="51"/>
      <c r="L327" s="52"/>
    </row>
    <row r="328" spans="1:12" ht="14.4" x14ac:dyDescent="0.3">
      <c r="A328" s="23"/>
      <c r="B328" s="16"/>
      <c r="C328" s="7"/>
      <c r="D328" s="17" t="s">
        <v>33</v>
      </c>
      <c r="E328" s="8"/>
      <c r="F328" s="18">
        <f>SUM(F320:F327)</f>
        <v>590</v>
      </c>
      <c r="G328" s="18">
        <f>SUM(G320:G327)</f>
        <v>24.225999999999996</v>
      </c>
      <c r="H328" s="18">
        <f>SUM(H320:H327)</f>
        <v>33.144000000000005</v>
      </c>
      <c r="I328" s="18">
        <f>SUM(I320:I327)</f>
        <v>80.006</v>
      </c>
      <c r="J328" s="18">
        <f>SUM(J320:J327)</f>
        <v>715.22700000000009</v>
      </c>
      <c r="K328" s="24"/>
      <c r="L328" s="18">
        <v>97.74</v>
      </c>
    </row>
    <row r="329" spans="1:12" ht="15" thickBot="1" x14ac:dyDescent="0.3">
      <c r="A329" s="28">
        <f>A314</f>
        <v>4</v>
      </c>
      <c r="B329" s="29">
        <f>B314</f>
        <v>5</v>
      </c>
      <c r="C329" s="60" t="s">
        <v>4</v>
      </c>
      <c r="D329" s="62"/>
      <c r="E329" s="30"/>
      <c r="F329" s="31">
        <f>F319+F328</f>
        <v>1090</v>
      </c>
      <c r="G329" s="31">
        <f>G319+G328</f>
        <v>43.542999999999992</v>
      </c>
      <c r="H329" s="31">
        <f>H319+H328</f>
        <v>53.277000000000001</v>
      </c>
      <c r="I329" s="31">
        <f>I319+I328</f>
        <v>162.191</v>
      </c>
      <c r="J329" s="31">
        <f>J319+J328</f>
        <v>1302.431</v>
      </c>
      <c r="K329" s="31"/>
      <c r="L329" s="31">
        <f>L319+L328</f>
        <v>195.48</v>
      </c>
    </row>
    <row r="330" spans="1:12" ht="13.8" thickBot="1" x14ac:dyDescent="0.3">
      <c r="A330" s="26"/>
      <c r="B330" s="27"/>
      <c r="C330" s="59" t="s">
        <v>5</v>
      </c>
      <c r="D330" s="59"/>
      <c r="E330" s="59"/>
      <c r="F330" s="33">
        <f>(F22+F38+F55+F72+F88+F103+F121+F137+F153+F169+F185+F201+F217+F233+F249+F265+F281+F297+F313+F329)/(IF(F22=0,0,1)+IF(F38=0,0,1)+IF(F55=0,0,1)+IF(F72=0,0,1)+IF(F88=0,0,1)+IF(F103=0,0,1)+IF(F121=0,0,1)+IF(F137=0,0,1)+IF(F153=0,0,1)+IF(F169=0,0,1)+IF(F185=0,0,1)+IF(F201=0,0,1)+IF(F217=0,0,1)+IF(F233=0,0,1)+IF(F249=0,0,1)+IF(F265=0,0,1)+IF(F281=0,0,1)+IF(F297=0,0,1)+IF(F313=0,0,1)+IF(F329=0,0,1))</f>
        <v>1175.5</v>
      </c>
      <c r="G330" s="33">
        <f>(G22+G38+G55+G72+G88+G103+G121+G137+G153+G169+G185+G201+G217+G233+G249+G265+G281+G297+G313+G329)/(IF(G22=0,0,1)+IF(G38=0,0,1)+IF(G55=0,0,1)+IF(G72=0,0,1)+IF(G88=0,0,1)+IF(G103=0,0,1)+IF(G121=0,0,1)+IF(G137=0,0,1)+IF(G153=0,0,1)+IF(G169=0,0,1)+IF(G185=0,0,1)+IF(G201=0,0,1)+IF(G217=0,0,1)+IF(G233=0,0,1)+IF(G249=0,0,1)+IF(G265=0,0,1)+IF(G281=0,0,1)+IF(G297=0,0,1)+IF(G313=0,0,1)+IF(G329=0,0,1))</f>
        <v>47.970749999999995</v>
      </c>
      <c r="H330" s="33">
        <f>(H22+H38+H55+H72+H88+H103+H121+H137+H153+H169+H185+H201+H217+H233+H249+H265+H281+H297+H313+H329)/(IF(H22=0,0,1)+IF(H38=0,0,1)+IF(H55=0,0,1)+IF(H72=0,0,1)+IF(H88=0,0,1)+IF(H103=0,0,1)+IF(H121=0,0,1)+IF(H137=0,0,1)+IF(H153=0,0,1)+IF(H169=0,0,1)+IF(H185=0,0,1)+IF(H201=0,0,1)+IF(H217=0,0,1)+IF(H233=0,0,1)+IF(H249=0,0,1)+IF(H265=0,0,1)+IF(H281=0,0,1)+IF(H297=0,0,1)+IF(H313=0,0,1)+IF(H329=0,0,1))</f>
        <v>50.910699999999999</v>
      </c>
      <c r="I330" s="33">
        <f>(I22+I38+I55+I72+I88+I103+I121+I137+I153+I169+I185+I201+I217+I233+I249+I265+I281+I297+I313+I329)/(IF(I22=0,0,1)+IF(I38=0,0,1)+IF(I55=0,0,1)+IF(I72=0,0,1)+IF(I88=0,0,1)+IF(I103=0,0,1)+IF(I121=0,0,1)+IF(I137=0,0,1)+IF(I153=0,0,1)+IF(I169=0,0,1)+IF(I185=0,0,1)+IF(I201=0,0,1)+IF(I217=0,0,1)+IF(I233=0,0,1)+IF(I249=0,0,1)+IF(I265=0,0,1)+IF(I281=0,0,1)+IF(I297=0,0,1)+IF(I313=0,0,1)+IF(I329=0,0,1))</f>
        <v>173.1052</v>
      </c>
      <c r="J330" s="33">
        <f>(J22+J38+J55+J72+J88+J103+J121+J137+J153+J169+J185+J201+J217+J233+J249+J265+J281+J297+J313+J329)/(IF(J22=0,0,1)+IF(J38=0,0,1)+IF(J55=0,0,1)+IF(J72=0,0,1)+IF(J88=0,0,1)+IF(J103=0,0,1)+IF(J121=0,0,1)+IF(J137=0,0,1)+IF(J153=0,0,1)+IF(J169=0,0,1)+IF(J185=0,0,1)+IF(J201=0,0,1)+IF(J217=0,0,1)+IF(J233=0,0,1)+IF(J249=0,0,1)+IF(J265=0,0,1)+IF(J281=0,0,1)+IF(J297=0,0,1)+IF(J313=0,0,1)+IF(J329=0,0,1))</f>
        <v>1334.18075</v>
      </c>
      <c r="K330" s="33" t="s">
        <v>39</v>
      </c>
      <c r="L330" s="33">
        <f>(L22+L38+L55+L72+L88+L103+L121+L137+L153+L169+L185+L201+L217+L233+L249+L265+L281+L297+L313+L329)/(IF(L22=0,0,1)+IF(L38=0,0,1)+IF(L55=0,0,1)+IF(L72=0,0,1)+IF(L88=0,0,1)+IF(L103=0,0,1)+IF(L121=0,0,1)+IF(L137=0,0,1)+IF(L153=0,0,1)+IF(L169=0,0,1)+IF(L185=0,0,1)+IF(L201=0,0,1)+IF(L217=0,0,1)+IF(L233=0,0,1)+IF(L249=0,0,1)+IF(L265=0,0,1)+IF(L281=0,0,1)+IF(L297=0,0,1)+IF(L313=0,0,1)+IF(L329=0,0,1))</f>
        <v>195.48</v>
      </c>
    </row>
  </sheetData>
  <mergeCells count="24">
    <mergeCell ref="C72:D72"/>
    <mergeCell ref="C88:D88"/>
    <mergeCell ref="C22:D22"/>
    <mergeCell ref="C1:E1"/>
    <mergeCell ref="H1:K1"/>
    <mergeCell ref="H2:K2"/>
    <mergeCell ref="C38:D38"/>
    <mergeCell ref="C55:D55"/>
    <mergeCell ref="C330:E330"/>
    <mergeCell ref="C169:D169"/>
    <mergeCell ref="C103:D103"/>
    <mergeCell ref="C121:D121"/>
    <mergeCell ref="C137:D137"/>
    <mergeCell ref="C153:D153"/>
    <mergeCell ref="C185:D185"/>
    <mergeCell ref="C201:D201"/>
    <mergeCell ref="C217:D217"/>
    <mergeCell ref="C233:D233"/>
    <mergeCell ref="C249:D249"/>
    <mergeCell ref="C265:D265"/>
    <mergeCell ref="C281:D281"/>
    <mergeCell ref="C297:D297"/>
    <mergeCell ref="C313:D313"/>
    <mergeCell ref="C329:D3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2024-09-14T10:24:59Z</dcterms:modified>
</cp:coreProperties>
</file>